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nisse\UArtes\2022\Gestión Administrativa\Compras Públicas\Compra de intrumentos EAS\2.- COTIZACIONES\"/>
    </mc:Choice>
  </mc:AlternateContent>
  <xr:revisionPtr revIDLastSave="0" documentId="13_ncr:1_{A5BF3B23-3FD9-4E95-A4F2-814F4EC7AC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PECIFICACIONES TÉC" sheetId="1" r:id="rId1"/>
  </sheets>
  <definedNames>
    <definedName name="_xlnm._FilterDatabase" localSheetId="0" hidden="1">'ESPECIFICACIONES TÉC'!$A$1:$I$23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F12" i="1" l="1"/>
  <c r="F13" i="1"/>
  <c r="F14" i="1"/>
  <c r="F15" i="1"/>
  <c r="F16" i="1"/>
  <c r="F17" i="1"/>
  <c r="F18" i="1"/>
  <c r="F19" i="1"/>
  <c r="F20" i="1"/>
  <c r="F11" i="1"/>
  <c r="F10" i="1"/>
  <c r="F3" i="1"/>
  <c r="F4" i="1"/>
  <c r="F5" i="1"/>
  <c r="F6" i="1"/>
  <c r="F7" i="1"/>
  <c r="F8" i="1"/>
  <c r="F9" i="1"/>
  <c r="F2" i="1"/>
  <c r="F21" i="1" l="1"/>
  <c r="F22" i="1" s="1"/>
  <c r="F23" i="1" l="1"/>
</calcChain>
</file>

<file path=xl/sharedStrings.xml><?xml version="1.0" encoding="utf-8"?>
<sst xmlns="http://schemas.openxmlformats.org/spreadsheetml/2006/main" count="94" uniqueCount="80">
  <si>
    <r>
      <t>Ítem</t>
    </r>
    <r>
      <rPr>
        <sz val="8"/>
        <color rgb="FF000000"/>
        <rFont val="Calibri"/>
        <family val="2"/>
      </rPr>
      <t> </t>
    </r>
  </si>
  <si>
    <r>
      <t>Descripción</t>
    </r>
    <r>
      <rPr>
        <sz val="10"/>
        <color rgb="FF000000"/>
        <rFont val="Calibri"/>
        <family val="2"/>
      </rPr>
      <t> </t>
    </r>
  </si>
  <si>
    <r>
      <t>Cantidad</t>
    </r>
    <r>
      <rPr>
        <sz val="8"/>
        <color rgb="FF000000"/>
        <rFont val="Calibri"/>
        <family val="2"/>
      </rPr>
      <t> </t>
    </r>
  </si>
  <si>
    <r>
      <t>Especificaciones técnicas</t>
    </r>
    <r>
      <rPr>
        <sz val="10"/>
        <color rgb="FF000000"/>
        <rFont val="Calibri"/>
        <family val="2"/>
      </rPr>
      <t> </t>
    </r>
  </si>
  <si>
    <t>Redoblante </t>
  </si>
  <si>
    <t>Grabadora de audio portátil  </t>
  </si>
  <si>
    <t>Grabadora de audio portátil con arreglo estéreo de micrófonos incluido, 2 a 4 entradas XLR para micrófonos externos, Formato de grabación: WAV 16bits/44,1Khz, 24bits/48khz, 24bits/96khz y MP3 128kbps, 256 kbps y 320kbps. </t>
  </si>
  <si>
    <t>15 </t>
  </si>
  <si>
    <t>16 </t>
  </si>
  <si>
    <t>Guitarra electroacústica  </t>
  </si>
  <si>
    <t>Guitarra electroacústica para diestro con 6 cuerdas de metal. Preamplificador para conexión directa por cable. Cuello de arce de hoja de plata, caoba o maple, fingerboard de palo de rosa, nogal o ébano. 18 a 20 trastes.    </t>
  </si>
  <si>
    <t>17 </t>
  </si>
  <si>
    <t>Estuche para guitarra electroacústica  </t>
  </si>
  <si>
    <t>2  </t>
  </si>
  <si>
    <t>Estuche semi-rígido o rígido compatible con guitarra electroacústica.   </t>
  </si>
  <si>
    <t>18 </t>
  </si>
  <si>
    <t>Guitarra eléctrica </t>
  </si>
  <si>
    <t>Guitarra eléctrica para diestro con 6 cuerdas de metal. Cuello de arce o maple, fingerboard de ébano, nogal o palo de rosa. 22 a 24 trastes </t>
  </si>
  <si>
    <t>19 </t>
  </si>
  <si>
    <t>Estuche para guitarra eléctrica </t>
  </si>
  <si>
    <t>Estuche semi-rígido o rígido compatible con guitarra eléctrica. </t>
  </si>
  <si>
    <t>1  </t>
  </si>
  <si>
    <t>Teclado Sintetizador   </t>
  </si>
  <si>
    <t>Teclado sintetizador profesional de 73 a 88 teclas con adaptador de corriente incluido, polifonía desde 100 a 128 voces, de 2 a 10 salidas análogas de línea. Control de Pitch Bend, control de modulación, de 4 a 12 perillas de control. De 4 a 12 deslizantes de control. Puerto USB. Desde 1 a 3 entradas de pedal. </t>
  </si>
  <si>
    <t>Pedal damper </t>
  </si>
  <si>
    <t> Pedal de sustain o amortiguador profesional con cable de longitud desde 1,50 metros a 2 metros con conector jack ¼ compatible con teclados, sintetizadores y pianos digitales. Goma o material antideslizante. </t>
  </si>
  <si>
    <t>3  </t>
  </si>
  <si>
    <t>Soporte para sintetizador  </t>
  </si>
  <si>
    <t>Soporte para teclado, sintetizador o pianos digitales, soporte máximo hasta 290 libras, altura regulable promedio desde 60 centímetros hasta 100 centímetros  </t>
  </si>
  <si>
    <t>4 </t>
  </si>
  <si>
    <t>Par Hi-Hat  </t>
  </si>
  <si>
    <t>Par de hi-hats de serie alta profesional de 14 o 15 pulgadas. Martillado a mano o personalizado. Bronce fundido. Material B20 </t>
  </si>
  <si>
    <t>5 </t>
  </si>
  <si>
    <t>Crash  </t>
  </si>
  <si>
    <t>Platillo tipo crash de serie alta profesional de 16 o 17 pulgadas. Martillado a mano o personalizado. Bronce fundido.  Material B20 </t>
  </si>
  <si>
    <t>6 </t>
  </si>
  <si>
    <t>Platillo tipo crash de serie alta profesional de 18 o 19 pulgadas. Martillado a mano o personalizado. Bronce fundido. Material B20 </t>
  </si>
  <si>
    <t>7 </t>
  </si>
  <si>
    <t>Ride  </t>
  </si>
  <si>
    <t>Platillo tipo ride de serie alta profesional de 19 o 20 pulgadas. Martillado a mano o personalizado. Bronce fundido. Material B20 </t>
  </si>
  <si>
    <t>8 </t>
  </si>
  <si>
    <t>Estuche para platillos de batería </t>
  </si>
  <si>
    <t>Estuche semi-rigido o rígido para platillos. 22 a 24 pulgadas.  </t>
  </si>
  <si>
    <t>9 </t>
  </si>
  <si>
    <t>Batería acústica </t>
  </si>
  <si>
    <t>10 </t>
  </si>
  <si>
    <t>Redoblante  </t>
  </si>
  <si>
    <t>Redoblante de 6 x 10 pulgadas o 6,5 x 14 pulgadas. Material: Aluminio, Metal o Latón. Serie alta profesional.  </t>
  </si>
  <si>
    <t>11 </t>
  </si>
  <si>
    <t>Redoblante de de 4 x 14 pulgadas o 5 x 14 pulgadas. Material: Maple. Serie alta profesional.  </t>
  </si>
  <si>
    <t>12 </t>
  </si>
  <si>
    <t>Redoblante de 3 x 13 pulgadas ó 3 x 14 pulgadas ó 4x 14 pulgadas. Material: Latón o Maple. Serie alta profesional.  </t>
  </si>
  <si>
    <t>13 </t>
  </si>
  <si>
    <t>Pedal de Bombo  </t>
  </si>
  <si>
    <t>Pedal simple o doble de bombo profesional. Sistema de doble cadena. Base sólida. Serie alta.  </t>
  </si>
  <si>
    <t>14 </t>
  </si>
  <si>
    <t>Grabadora de audio de mano  </t>
  </si>
  <si>
    <t>Grabadora de audio de mano con arreglo estéreo de micrófonos incluido, Formato de grabación: WAV 16bits/44,1Khz, 24bits/48khz, 24bits/96khz y mp3 128kbps, 256 kbps y 320kbps. </t>
  </si>
  <si>
    <t>Valor Total</t>
  </si>
  <si>
    <t>Valor Unitario</t>
  </si>
  <si>
    <t xml:space="preserve">VALOR TOTAL SIN IMPUESTOS </t>
  </si>
  <si>
    <t>IVA</t>
  </si>
  <si>
    <t>VALOR TOTAL CON IMPUESTOS</t>
  </si>
  <si>
    <t>ITEMS</t>
  </si>
  <si>
    <t>ID</t>
  </si>
  <si>
    <t>CUENTA</t>
  </si>
  <si>
    <t>EQUIPOS E INSTRUMENTOS MUSICALES/SINTETIZADOR</t>
  </si>
  <si>
    <t>EQUIPOS E INSTRUMENTOS MUSICALES/PLATILLOS</t>
  </si>
  <si>
    <t>EQUIPOS E INSTRUMENTOS MUSICALES/BATERIA</t>
  </si>
  <si>
    <t xml:space="preserve"> EQUIPOS E INSTRUMENTOS MUSICALES/REDOBLANTE</t>
  </si>
  <si>
    <t>EQUIPOS DE PRENSA; RADIO Y TELEVISION/GRABADORA/GRABADORA DE VOZ</t>
  </si>
  <si>
    <t xml:space="preserve"> EQUIPOS E INSTRUMENTOS MUSICALES/GUITARRA</t>
  </si>
  <si>
    <t xml:space="preserve"> BIENES SUJETOS A CONTROL/SOPORTE</t>
  </si>
  <si>
    <t>131.01.13</t>
  </si>
  <si>
    <t>Inventarios de Repuestos y Accesorios</t>
  </si>
  <si>
    <t xml:space="preserve"> BIENES SUJETOS A CONTROL/ESTUCHE</t>
  </si>
  <si>
    <t xml:space="preserve"> BIENES SUJETOS A CONTROL</t>
  </si>
  <si>
    <t>Larga Duracion</t>
  </si>
  <si>
    <t>SUMAN</t>
  </si>
  <si>
    <t xml:space="preserve">Batería acústica profesional de 5 a 7 piezas. Material: Maple. 
Diámetro de toms de rack: 8, 10, 12 pulgadas
Diámetro toms de piso: 14, 16 pulgadas 
Diametro bombo: 22 pulgadas 
Diámetro redoblante: 14 pulgadas 
Pedestales de platillos. Soporte de 2 a 3 toms de rack.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</si>
</sst>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right" vertical="center"/>
    </xf>
    <xf numFmtId="165" fontId="0" fillId="0" borderId="1" xfId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165" fontId="0" fillId="3" borderId="1" xfId="0" applyNumberFormat="1" applyFill="1" applyBorder="1"/>
    <xf numFmtId="165" fontId="8" fillId="3" borderId="1" xfId="0" applyNumberFormat="1" applyFont="1" applyFill="1" applyBorder="1"/>
    <xf numFmtId="9" fontId="8" fillId="3" borderId="1" xfId="0" applyNumberFormat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164" fontId="0" fillId="0" borderId="1" xfId="2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6" workbookViewId="0">
      <selection activeCell="J4" sqref="J4"/>
    </sheetView>
  </sheetViews>
  <sheetFormatPr baseColWidth="10" defaultRowHeight="14.4" x14ac:dyDescent="0.3"/>
  <cols>
    <col min="1" max="1" width="6" customWidth="1"/>
    <col min="2" max="2" width="15.5546875" customWidth="1"/>
    <col min="4" max="4" width="44.33203125" customWidth="1"/>
    <col min="5" max="5" width="12.6640625" customWidth="1"/>
    <col min="6" max="6" width="13.109375" customWidth="1"/>
    <col min="7" max="7" width="12" bestFit="1" customWidth="1"/>
    <col min="8" max="8" width="18.33203125" bestFit="1" customWidth="1"/>
    <col min="11" max="11" width="12" bestFit="1" customWidth="1"/>
  </cols>
  <sheetData>
    <row r="1" spans="1:9" ht="15" thickBot="1" x14ac:dyDescent="0.35">
      <c r="A1" s="8" t="s">
        <v>0</v>
      </c>
      <c r="B1" s="1" t="s">
        <v>1</v>
      </c>
      <c r="C1" s="13" t="s">
        <v>2</v>
      </c>
      <c r="D1" s="1" t="s">
        <v>3</v>
      </c>
      <c r="E1" s="1" t="s">
        <v>59</v>
      </c>
      <c r="F1" s="1" t="s">
        <v>58</v>
      </c>
      <c r="G1" s="1" t="s">
        <v>63</v>
      </c>
      <c r="H1" s="1" t="s">
        <v>64</v>
      </c>
      <c r="I1" s="1" t="s">
        <v>65</v>
      </c>
    </row>
    <row r="2" spans="1:9" ht="87" thickBot="1" x14ac:dyDescent="0.35">
      <c r="A2" s="9" t="s">
        <v>21</v>
      </c>
      <c r="B2" s="14" t="s">
        <v>22</v>
      </c>
      <c r="C2" s="15">
        <v>1</v>
      </c>
      <c r="D2" s="16" t="s">
        <v>23</v>
      </c>
      <c r="E2" s="3">
        <v>3253</v>
      </c>
      <c r="F2" s="2">
        <f>E2*C2</f>
        <v>3253</v>
      </c>
      <c r="G2" s="29">
        <v>840104</v>
      </c>
      <c r="H2" s="28">
        <v>401600530001</v>
      </c>
      <c r="I2" s="18" t="s">
        <v>66</v>
      </c>
    </row>
    <row r="3" spans="1:9" ht="69.599999999999994" thickBot="1" x14ac:dyDescent="0.35">
      <c r="A3" s="10" t="s">
        <v>13</v>
      </c>
      <c r="B3" s="14" t="s">
        <v>24</v>
      </c>
      <c r="C3" s="15">
        <v>1</v>
      </c>
      <c r="D3" s="16" t="s">
        <v>25</v>
      </c>
      <c r="E3" s="3">
        <v>43</v>
      </c>
      <c r="F3" s="2">
        <f t="shared" ref="F3:F9" si="0">E3*C3</f>
        <v>43</v>
      </c>
      <c r="G3" s="29">
        <v>530813</v>
      </c>
      <c r="H3" s="28" t="s">
        <v>73</v>
      </c>
      <c r="I3" s="18" t="s">
        <v>74</v>
      </c>
    </row>
    <row r="4" spans="1:9" ht="58.2" thickBot="1" x14ac:dyDescent="0.35">
      <c r="A4" s="10" t="s">
        <v>26</v>
      </c>
      <c r="B4" s="14" t="s">
        <v>27</v>
      </c>
      <c r="C4" s="15">
        <v>1</v>
      </c>
      <c r="D4" s="14" t="s">
        <v>28</v>
      </c>
      <c r="E4" s="3">
        <v>99</v>
      </c>
      <c r="F4" s="2">
        <f t="shared" si="0"/>
        <v>99</v>
      </c>
      <c r="G4" s="29">
        <v>531403</v>
      </c>
      <c r="H4" s="28">
        <v>170300630001</v>
      </c>
      <c r="I4" s="18" t="s">
        <v>72</v>
      </c>
    </row>
    <row r="5" spans="1:9" ht="72.599999999999994" thickBot="1" x14ac:dyDescent="0.35">
      <c r="A5" s="10" t="s">
        <v>29</v>
      </c>
      <c r="B5" s="14" t="s">
        <v>30</v>
      </c>
      <c r="C5" s="15">
        <v>1</v>
      </c>
      <c r="D5" s="14" t="s">
        <v>31</v>
      </c>
      <c r="E5" s="3">
        <v>389</v>
      </c>
      <c r="F5" s="2">
        <f t="shared" si="0"/>
        <v>389</v>
      </c>
      <c r="G5" s="29">
        <v>840104</v>
      </c>
      <c r="H5" s="28">
        <v>401600300001</v>
      </c>
      <c r="I5" s="18" t="s">
        <v>67</v>
      </c>
    </row>
    <row r="6" spans="1:9" ht="72.599999999999994" thickBot="1" x14ac:dyDescent="0.35">
      <c r="A6" s="10" t="s">
        <v>32</v>
      </c>
      <c r="B6" s="14" t="s">
        <v>33</v>
      </c>
      <c r="C6" s="15">
        <v>1</v>
      </c>
      <c r="D6" s="14" t="s">
        <v>34</v>
      </c>
      <c r="E6" s="3">
        <v>239</v>
      </c>
      <c r="F6" s="2">
        <f t="shared" si="0"/>
        <v>239</v>
      </c>
      <c r="G6" s="29">
        <v>840104</v>
      </c>
      <c r="H6" s="28">
        <v>401600300001</v>
      </c>
      <c r="I6" s="18" t="s">
        <v>67</v>
      </c>
    </row>
    <row r="7" spans="1:9" ht="72.599999999999994" thickBot="1" x14ac:dyDescent="0.35">
      <c r="A7" s="10" t="s">
        <v>35</v>
      </c>
      <c r="B7" s="14" t="s">
        <v>33</v>
      </c>
      <c r="C7" s="15">
        <v>1</v>
      </c>
      <c r="D7" s="14" t="s">
        <v>36</v>
      </c>
      <c r="E7" s="3">
        <v>276</v>
      </c>
      <c r="F7" s="2">
        <f t="shared" si="0"/>
        <v>276</v>
      </c>
      <c r="G7" s="29">
        <v>840104</v>
      </c>
      <c r="H7" s="28">
        <v>401600300001</v>
      </c>
      <c r="I7" s="18" t="s">
        <v>67</v>
      </c>
    </row>
    <row r="8" spans="1:9" ht="72.599999999999994" thickBot="1" x14ac:dyDescent="0.35">
      <c r="A8" s="10" t="s">
        <v>37</v>
      </c>
      <c r="B8" s="14" t="s">
        <v>38</v>
      </c>
      <c r="C8" s="15">
        <v>1</v>
      </c>
      <c r="D8" s="14" t="s">
        <v>39</v>
      </c>
      <c r="E8" s="3">
        <v>303</v>
      </c>
      <c r="F8" s="2">
        <f t="shared" si="0"/>
        <v>303</v>
      </c>
      <c r="G8" s="29">
        <v>840104</v>
      </c>
      <c r="H8" s="28">
        <v>401600300001</v>
      </c>
      <c r="I8" s="18" t="s">
        <v>67</v>
      </c>
    </row>
    <row r="9" spans="1:9" ht="58.2" thickBot="1" x14ac:dyDescent="0.35">
      <c r="A9" s="10" t="s">
        <v>40</v>
      </c>
      <c r="B9" s="14" t="s">
        <v>41</v>
      </c>
      <c r="C9" s="15">
        <v>1</v>
      </c>
      <c r="D9" s="14" t="s">
        <v>42</v>
      </c>
      <c r="E9" s="3">
        <v>195</v>
      </c>
      <c r="F9" s="2">
        <f t="shared" si="0"/>
        <v>195</v>
      </c>
      <c r="G9" s="29">
        <v>531403</v>
      </c>
      <c r="H9" s="28">
        <v>170301340001</v>
      </c>
      <c r="I9" s="18" t="s">
        <v>75</v>
      </c>
    </row>
    <row r="10" spans="1:9" ht="75" customHeight="1" thickBot="1" x14ac:dyDescent="0.35">
      <c r="A10" s="21" t="s">
        <v>43</v>
      </c>
      <c r="B10" s="22" t="s">
        <v>44</v>
      </c>
      <c r="C10" s="23">
        <v>1</v>
      </c>
      <c r="D10" s="14" t="s">
        <v>79</v>
      </c>
      <c r="E10" s="20">
        <v>1428</v>
      </c>
      <c r="F10" s="20">
        <f>E10*C10</f>
        <v>1428</v>
      </c>
      <c r="G10" s="24">
        <v>840104</v>
      </c>
      <c r="H10" s="28">
        <v>401600410001</v>
      </c>
      <c r="I10" s="19" t="s">
        <v>68</v>
      </c>
    </row>
    <row r="11" spans="1:9" ht="87" thickBot="1" x14ac:dyDescent="0.35">
      <c r="A11" s="10" t="s">
        <v>45</v>
      </c>
      <c r="B11" s="14" t="s">
        <v>46</v>
      </c>
      <c r="C11" s="15">
        <v>1</v>
      </c>
      <c r="D11" s="14" t="s">
        <v>47</v>
      </c>
      <c r="E11" s="3">
        <v>203</v>
      </c>
      <c r="F11" s="3">
        <f>E11*C11</f>
        <v>203</v>
      </c>
      <c r="G11" s="29">
        <v>840104</v>
      </c>
      <c r="H11" s="28">
        <v>401600730001</v>
      </c>
      <c r="I11" s="18" t="s">
        <v>69</v>
      </c>
    </row>
    <row r="12" spans="1:9" ht="87" thickBot="1" x14ac:dyDescent="0.35">
      <c r="A12" s="10" t="s">
        <v>48</v>
      </c>
      <c r="B12" s="14" t="s">
        <v>46</v>
      </c>
      <c r="C12" s="15">
        <v>1</v>
      </c>
      <c r="D12" s="14" t="s">
        <v>49</v>
      </c>
      <c r="E12" s="3">
        <v>225</v>
      </c>
      <c r="F12" s="3">
        <f t="shared" ref="F12:F20" si="1">E12*C12</f>
        <v>225</v>
      </c>
      <c r="G12" s="29">
        <v>840104</v>
      </c>
      <c r="H12" s="28">
        <v>401600730001</v>
      </c>
      <c r="I12" s="18" t="s">
        <v>69</v>
      </c>
    </row>
    <row r="13" spans="1:9" ht="87" thickBot="1" x14ac:dyDescent="0.35">
      <c r="A13" s="10" t="s">
        <v>50</v>
      </c>
      <c r="B13" s="14" t="s">
        <v>4</v>
      </c>
      <c r="C13" s="15">
        <v>1</v>
      </c>
      <c r="D13" s="14" t="s">
        <v>51</v>
      </c>
      <c r="E13" s="3">
        <v>395</v>
      </c>
      <c r="F13" s="3">
        <f t="shared" si="1"/>
        <v>395</v>
      </c>
      <c r="G13" s="29">
        <v>840104</v>
      </c>
      <c r="H13" s="28">
        <v>401600730001</v>
      </c>
      <c r="I13" s="18" t="s">
        <v>69</v>
      </c>
    </row>
    <row r="14" spans="1:9" ht="58.2" thickBot="1" x14ac:dyDescent="0.35">
      <c r="A14" s="10" t="s">
        <v>52</v>
      </c>
      <c r="B14" s="14" t="s">
        <v>53</v>
      </c>
      <c r="C14" s="15">
        <v>1</v>
      </c>
      <c r="D14" s="14" t="s">
        <v>54</v>
      </c>
      <c r="E14" s="3">
        <v>129</v>
      </c>
      <c r="F14" s="3">
        <f t="shared" si="1"/>
        <v>129</v>
      </c>
      <c r="G14" s="29">
        <v>530813</v>
      </c>
      <c r="H14" s="28" t="s">
        <v>73</v>
      </c>
      <c r="I14" s="18" t="s">
        <v>74</v>
      </c>
    </row>
    <row r="15" spans="1:9" ht="101.4" thickBot="1" x14ac:dyDescent="0.35">
      <c r="A15" s="10" t="s">
        <v>55</v>
      </c>
      <c r="B15" s="14" t="s">
        <v>56</v>
      </c>
      <c r="C15" s="15">
        <v>2</v>
      </c>
      <c r="D15" s="14" t="s">
        <v>57</v>
      </c>
      <c r="E15" s="3">
        <v>250</v>
      </c>
      <c r="F15" s="3">
        <f t="shared" si="1"/>
        <v>500</v>
      </c>
      <c r="G15" s="29">
        <v>840104</v>
      </c>
      <c r="H15" s="28">
        <v>401100430002</v>
      </c>
      <c r="I15" s="18" t="s">
        <v>70</v>
      </c>
    </row>
    <row r="16" spans="1:9" ht="101.4" thickBot="1" x14ac:dyDescent="0.35">
      <c r="A16" s="10" t="s">
        <v>7</v>
      </c>
      <c r="B16" s="14" t="s">
        <v>5</v>
      </c>
      <c r="C16" s="15">
        <v>2</v>
      </c>
      <c r="D16" s="14" t="s">
        <v>6</v>
      </c>
      <c r="E16" s="3">
        <v>598</v>
      </c>
      <c r="F16" s="3">
        <f t="shared" si="1"/>
        <v>1196</v>
      </c>
      <c r="G16" s="29">
        <v>840104</v>
      </c>
      <c r="H16" s="28">
        <v>401100430002</v>
      </c>
      <c r="I16" s="18" t="s">
        <v>70</v>
      </c>
    </row>
    <row r="17" spans="1:9" ht="72.599999999999994" thickBot="1" x14ac:dyDescent="0.35">
      <c r="A17" s="10" t="s">
        <v>8</v>
      </c>
      <c r="B17" s="14" t="s">
        <v>9</v>
      </c>
      <c r="C17" s="15">
        <v>2</v>
      </c>
      <c r="D17" s="14" t="s">
        <v>10</v>
      </c>
      <c r="E17" s="3">
        <v>893</v>
      </c>
      <c r="F17" s="3">
        <f t="shared" si="1"/>
        <v>1786</v>
      </c>
      <c r="G17" s="29">
        <v>840104</v>
      </c>
      <c r="H17" s="28">
        <v>401600210001</v>
      </c>
      <c r="I17" s="18" t="s">
        <v>71</v>
      </c>
    </row>
    <row r="18" spans="1:9" ht="58.2" thickBot="1" x14ac:dyDescent="0.35">
      <c r="A18" s="10" t="s">
        <v>11</v>
      </c>
      <c r="B18" s="14" t="s">
        <v>12</v>
      </c>
      <c r="C18" s="16">
        <v>2</v>
      </c>
      <c r="D18" s="14" t="s">
        <v>14</v>
      </c>
      <c r="E18" s="3">
        <v>179</v>
      </c>
      <c r="F18" s="3">
        <f t="shared" si="1"/>
        <v>358</v>
      </c>
      <c r="G18" s="29">
        <v>531403</v>
      </c>
      <c r="H18" s="28">
        <v>170301340001</v>
      </c>
      <c r="I18" s="18" t="s">
        <v>75</v>
      </c>
    </row>
    <row r="19" spans="1:9" ht="72.599999999999994" thickBot="1" x14ac:dyDescent="0.35">
      <c r="A19" s="10" t="s">
        <v>15</v>
      </c>
      <c r="B19" s="14" t="s">
        <v>16</v>
      </c>
      <c r="C19" s="15">
        <v>1</v>
      </c>
      <c r="D19" s="14" t="s">
        <v>17</v>
      </c>
      <c r="E19" s="3">
        <v>999</v>
      </c>
      <c r="F19" s="3">
        <f t="shared" si="1"/>
        <v>999</v>
      </c>
      <c r="G19" s="29">
        <v>840104</v>
      </c>
      <c r="H19" s="28">
        <v>401600210001</v>
      </c>
      <c r="I19" s="18" t="s">
        <v>71</v>
      </c>
    </row>
    <row r="20" spans="1:9" ht="57.6" x14ac:dyDescent="0.3">
      <c r="A20" s="11" t="s">
        <v>18</v>
      </c>
      <c r="B20" s="14" t="s">
        <v>19</v>
      </c>
      <c r="C20" s="15">
        <v>1</v>
      </c>
      <c r="D20" s="14" t="s">
        <v>20</v>
      </c>
      <c r="E20" s="3">
        <v>169</v>
      </c>
      <c r="F20" s="3">
        <f t="shared" si="1"/>
        <v>169</v>
      </c>
      <c r="G20" s="29">
        <v>531403</v>
      </c>
      <c r="H20" s="28">
        <v>170301340001</v>
      </c>
      <c r="I20" s="18" t="s">
        <v>75</v>
      </c>
    </row>
    <row r="21" spans="1:9" x14ac:dyDescent="0.3">
      <c r="D21" s="27" t="s">
        <v>60</v>
      </c>
      <c r="E21" s="27"/>
      <c r="F21" s="12">
        <f>SUM(F2:F20)</f>
        <v>12185</v>
      </c>
    </row>
    <row r="22" spans="1:9" x14ac:dyDescent="0.3">
      <c r="D22" s="4" t="s">
        <v>61</v>
      </c>
      <c r="E22" s="7">
        <v>0.12</v>
      </c>
      <c r="F22" s="5">
        <f>F21*E22</f>
        <v>1462.2</v>
      </c>
    </row>
    <row r="23" spans="1:9" x14ac:dyDescent="0.3">
      <c r="D23" s="26" t="s">
        <v>62</v>
      </c>
      <c r="E23" s="26"/>
      <c r="F23" s="6">
        <f>SUM(F21:F22)</f>
        <v>13647.2</v>
      </c>
    </row>
    <row r="28" spans="1:9" x14ac:dyDescent="0.3">
      <c r="C28" s="17">
        <v>530813</v>
      </c>
      <c r="D28" s="18" t="s">
        <v>74</v>
      </c>
      <c r="E28" s="25">
        <v>172</v>
      </c>
    </row>
    <row r="29" spans="1:9" x14ac:dyDescent="0.3">
      <c r="C29" s="17">
        <v>531403</v>
      </c>
      <c r="D29" s="18" t="s">
        <v>76</v>
      </c>
      <c r="E29" s="25">
        <v>821</v>
      </c>
    </row>
    <row r="30" spans="1:9" x14ac:dyDescent="0.3">
      <c r="C30" s="17">
        <v>840104</v>
      </c>
      <c r="D30" s="17" t="s">
        <v>77</v>
      </c>
      <c r="E30" s="25">
        <v>11192</v>
      </c>
    </row>
    <row r="31" spans="1:9" x14ac:dyDescent="0.3">
      <c r="D31" s="17" t="s">
        <v>78</v>
      </c>
      <c r="E31" s="25">
        <f>SUBTOTAL(9,E28:E30)</f>
        <v>12185</v>
      </c>
    </row>
  </sheetData>
  <autoFilter ref="A1:I23" xr:uid="{00000000-0009-0000-0000-000000000000}"/>
  <mergeCells count="2">
    <mergeCell ref="D21:E21"/>
    <mergeCell ref="D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ESPECIFICACIONES TÉC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Adelhaid</dc:creator>
  <cp:lastModifiedBy>Denisse Adelhaid</cp:lastModifiedBy>
  <dcterms:created xsi:type="dcterms:W3CDTF">2022-07-13T21:40:30Z</dcterms:created>
  <dcterms:modified xsi:type="dcterms:W3CDTF">2022-08-11T16:19:31Z</dcterms:modified>
</cp:coreProperties>
</file>