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her.briones\Downloads\"/>
    </mc:Choice>
  </mc:AlternateContent>
  <bookViews>
    <workbookView xWindow="0" yWindow="0" windowWidth="21900" windowHeight="999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7" i="1" l="1"/>
  <c r="AN37" i="1" l="1"/>
  <c r="AV37" i="1" l="1"/>
  <c r="AW17" i="1" l="1"/>
  <c r="AN17" i="1"/>
  <c r="AS17" i="1"/>
  <c r="AK17" i="1"/>
  <c r="AH17" i="1"/>
  <c r="X38" i="1" l="1"/>
  <c r="AE17" i="1"/>
  <c r="AY21" i="1" l="1"/>
  <c r="AY22" i="1" s="1"/>
  <c r="AE18" i="1"/>
  <c r="AE19" i="1"/>
  <c r="X39" i="1" l="1"/>
  <c r="X40" i="1" s="1"/>
</calcChain>
</file>

<file path=xl/sharedStrings.xml><?xml version="1.0" encoding="utf-8"?>
<sst xmlns="http://schemas.openxmlformats.org/spreadsheetml/2006/main" count="88" uniqueCount="71">
  <si>
    <t>ANEXO 2</t>
  </si>
  <si>
    <t xml:space="preserve">REPÚBLICA DEL ECUADOR </t>
  </si>
  <si>
    <t xml:space="preserve">UNIVERSIDAD DE LAS ARTES </t>
  </si>
  <si>
    <t>FORMULARIO CAJACHICA-1</t>
  </si>
  <si>
    <t>DATOS GENERALES</t>
  </si>
  <si>
    <t>LUGAR Y FECHA</t>
  </si>
  <si>
    <t>APELLIDOS Y NOMBRES DEL ADMINISTRADOR</t>
  </si>
  <si>
    <t>DETALLE DE GASTOS EFECTUADOS</t>
  </si>
  <si>
    <t>No.</t>
  </si>
  <si>
    <t>FECHA</t>
  </si>
  <si>
    <t>VALE No.</t>
  </si>
  <si>
    <t>No. COMPROB. RETENCION</t>
  </si>
  <si>
    <t>DETALLE COMPROBANTE</t>
  </si>
  <si>
    <t>CONCEPTO</t>
  </si>
  <si>
    <t>BASE IMPONIBLE 0%</t>
  </si>
  <si>
    <t>BASE IMPONIBLE 12%</t>
  </si>
  <si>
    <t>IVA</t>
  </si>
  <si>
    <t>TOTAL</t>
  </si>
  <si>
    <t>RETENCIONES</t>
  </si>
  <si>
    <t>TOTAL PAGADO</t>
  </si>
  <si>
    <t>APLICACIÓN PRESUPUESTARIA (DAF)</t>
  </si>
  <si>
    <t>No. COMPROB.</t>
  </si>
  <si>
    <t>RUC</t>
  </si>
  <si>
    <t>RENTA</t>
  </si>
  <si>
    <t>001</t>
  </si>
  <si>
    <t>SUBTOTALES</t>
  </si>
  <si>
    <t>VALOR DE LA CAJA CHICA</t>
  </si>
  <si>
    <t>SALDO DE CAJA CHICA</t>
  </si>
  <si>
    <t>4.- FIRMAS DE RESPONSABILIDAD</t>
  </si>
  <si>
    <t>RESPONSABLE DEL MANEJO Y CUSTODIA</t>
  </si>
  <si>
    <t>APROBADOR</t>
  </si>
  <si>
    <t>CONTROL PREVIO</t>
  </si>
  <si>
    <t>RESUMEN VALORADO POR PARTIDA PRESUPUESTARIA</t>
  </si>
  <si>
    <t>RESUMEN DE RETENCIONES</t>
  </si>
  <si>
    <t>PARTIDA PRESUPUESTARIA</t>
  </si>
  <si>
    <t>DESCRIPCION DE LA PARTIDA</t>
  </si>
  <si>
    <t>MONEDA LOCAL</t>
  </si>
  <si>
    <t>RETENCIONES DE IVA</t>
  </si>
  <si>
    <t>RETENCIONES EN LA FUENTE</t>
  </si>
  <si>
    <t>PORCENTAJE</t>
  </si>
  <si>
    <t>Repuestos y Accesorios</t>
  </si>
  <si>
    <t>Edificios - Locales y Residencias y Cableado Estructurado(Instalacion-mantenimiento y reparación)</t>
  </si>
  <si>
    <t>Edicion - Impresión - Reproduccion - Publicaciones subscripciones - Fotocopiado - Traduccion- Empastado - Enmarcacion - Serigrafia - Fotografia - Carnetizacion - Filmacion e Imágenes Satelitales.</t>
  </si>
  <si>
    <t>TOTALES</t>
  </si>
  <si>
    <t>TOTAL A REPONER</t>
  </si>
  <si>
    <t>CONCILIACION DE SALDOS (valor en detalle)</t>
  </si>
  <si>
    <t>DIFERENCIAS (debe dar cero)</t>
  </si>
  <si>
    <t>Briones Cornejo Esther Elizabeth</t>
  </si>
  <si>
    <t>DIRECCIÓN:</t>
  </si>
  <si>
    <t>COORDINACIÓN DE PLANIFICACIÓN DE INFRAESTRUCTURA FÍSICA</t>
  </si>
  <si>
    <t>PERÍODO HASTA:</t>
  </si>
  <si>
    <t>PERÍODO DE DESDE:</t>
  </si>
  <si>
    <t>RESUMEN DE REPOSICIÓN DE CAJA CHICA No. 01</t>
  </si>
  <si>
    <t>Insumos-Materiales y suministros para construcccion - Electricidad - Plomeria- Carpinteria- Señalizacion Vial- Navegacion-Contra Incendios y Placas</t>
  </si>
  <si>
    <t>Esther Briones Cornejo</t>
  </si>
  <si>
    <t>Betty Arias Gordillo</t>
  </si>
  <si>
    <t>Guadalupe Reyes</t>
  </si>
  <si>
    <t>26 de JUNIO de 2023</t>
  </si>
  <si>
    <t>1 de junio del 2023</t>
  </si>
  <si>
    <t>26 de junio del 2023</t>
  </si>
  <si>
    <t>1201512215001</t>
  </si>
  <si>
    <t>002</t>
  </si>
  <si>
    <t>005-002-000001381</t>
  </si>
  <si>
    <t>004-001-000000292</t>
  </si>
  <si>
    <t>Metro lineal adhesivo</t>
  </si>
  <si>
    <t>004-001-000000285</t>
  </si>
  <si>
    <t>001-001-000000021</t>
  </si>
  <si>
    <t>1714533534001</t>
  </si>
  <si>
    <t>Revisión de Variador de frecuencia Yaskawa (elevador)</t>
  </si>
  <si>
    <t>530204</t>
  </si>
  <si>
    <t>530402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</si>
</sst>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/>
    </xf>
    <xf numFmtId="43" fontId="4" fillId="4" borderId="3" xfId="1" applyFont="1" applyFill="1" applyBorder="1" applyAlignment="1">
      <alignment horizontal="center" vertical="center"/>
    </xf>
    <xf numFmtId="43" fontId="4" fillId="4" borderId="4" xfId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43" fontId="6" fillId="3" borderId="4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9" fontId="4" fillId="3" borderId="3" xfId="0" applyNumberFormat="1" applyFont="1" applyFill="1" applyBorder="1" applyAlignment="1">
      <alignment horizontal="center" vertical="center"/>
    </xf>
    <xf numFmtId="9" fontId="4" fillId="3" borderId="4" xfId="0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4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0" fontId="5" fillId="0" borderId="2" xfId="2" applyNumberFormat="1" applyFont="1" applyFill="1" applyBorder="1" applyAlignment="1">
      <alignment horizontal="center" vertical="center"/>
    </xf>
    <xf numFmtId="10" fontId="5" fillId="0" borderId="4" xfId="2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5" Type="http://schemas.openxmlformats.org/officeDocument/2006/relationships/image" Target="../media/image5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</xdr:row>
      <xdr:rowOff>171450</xdr:rowOff>
    </xdr:from>
    <xdr:to>
      <xdr:col>6</xdr:col>
      <xdr:colOff>328649</xdr:colOff>
      <xdr:row>7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ECEA818-F8B3-4D34-8064-45E6C2CCA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61950"/>
          <a:ext cx="814424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136710</xdr:colOff>
      <xdr:row>3</xdr:row>
      <xdr:rowOff>112060</xdr:rowOff>
    </xdr:from>
    <xdr:to>
      <xdr:col>54</xdr:col>
      <xdr:colOff>212911</xdr:colOff>
      <xdr:row>5</xdr:row>
      <xdr:rowOff>22412</xdr:rowOff>
    </xdr:to>
    <xdr:pic>
      <xdr:nvPicPr>
        <xdr:cNvPr id="3" name="Imagen 2" descr="Macintosh HD:Users:ComunicacionUARTES:Desktop:PAOLA:2015:MARZO:MATERIAL INSITUCIONAL:LogoHoja_cyan.jpg">
          <a:extLst>
            <a:ext uri="{FF2B5EF4-FFF2-40B4-BE49-F238E27FC236}">
              <a16:creationId xmlns:a16="http://schemas.microsoft.com/office/drawing/2014/main" id="{A01F88F5-B9B5-468E-80CA-ECE1754E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485" y="683560"/>
          <a:ext cx="2809876" cy="31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98610</xdr:colOff>
      <xdr:row>2</xdr:row>
      <xdr:rowOff>152400</xdr:rowOff>
    </xdr:from>
    <xdr:to>
      <xdr:col>54</xdr:col>
      <xdr:colOff>174811</xdr:colOff>
      <xdr:row>5</xdr:row>
      <xdr:rowOff>41462</xdr:rowOff>
    </xdr:to>
    <xdr:pic>
      <xdr:nvPicPr>
        <xdr:cNvPr id="4" name="Imagen 4" descr="Macintosh HD:Users:ComunicacionUARTES:Desktop:PAOLA:2015:MARZO:MATERIAL INSITUCIONAL:LogoHoja_cyan.jpg">
          <a:extLst>
            <a:ext uri="{FF2B5EF4-FFF2-40B4-BE49-F238E27FC236}">
              <a16:creationId xmlns:a16="http://schemas.microsoft.com/office/drawing/2014/main" id="{C651E5F1-D5E0-42F0-B5BB-389E426C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5385" y="533400"/>
          <a:ext cx="2809876" cy="479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136710</xdr:colOff>
      <xdr:row>3</xdr:row>
      <xdr:rowOff>112060</xdr:rowOff>
    </xdr:from>
    <xdr:to>
      <xdr:col>54</xdr:col>
      <xdr:colOff>212911</xdr:colOff>
      <xdr:row>5</xdr:row>
      <xdr:rowOff>22412</xdr:rowOff>
    </xdr:to>
    <xdr:pic>
      <xdr:nvPicPr>
        <xdr:cNvPr id="5" name="Imagen 4" descr="Macintosh HD:Users:ComunicacionUARTES:Desktop:PAOLA:2015:MARZO:MATERIAL INSITUCIONAL:LogoHoja_cyan.jpg">
          <a:extLst>
            <a:ext uri="{FF2B5EF4-FFF2-40B4-BE49-F238E27FC236}">
              <a16:creationId xmlns:a16="http://schemas.microsoft.com/office/drawing/2014/main" id="{C1802D5A-FF32-46B4-8EC4-DDB16DF6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485" y="683560"/>
          <a:ext cx="2809876" cy="31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8545</xdr:colOff>
      <xdr:row>1</xdr:row>
      <xdr:rowOff>171450</xdr:rowOff>
    </xdr:from>
    <xdr:to>
      <xdr:col>54</xdr:col>
      <xdr:colOff>174811</xdr:colOff>
      <xdr:row>5</xdr:row>
      <xdr:rowOff>41462</xdr:rowOff>
    </xdr:to>
    <xdr:pic>
      <xdr:nvPicPr>
        <xdr:cNvPr id="6" name="Imagen 4" descr="Macintosh HD:Users:ComunicacionUARTES:Desktop:PAOLA:2015:MARZO:MATERIAL INSITUCIONAL:LogoHoja_cyan.jpg">
          <a:extLst>
            <a:ext uri="{FF2B5EF4-FFF2-40B4-BE49-F238E27FC236}">
              <a16:creationId xmlns:a16="http://schemas.microsoft.com/office/drawing/2014/main" id="{B6F2E5E6-853F-4337-9E2C-977163D5A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0920" y="361950"/>
          <a:ext cx="3814341" cy="65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43</xdr:row>
      <xdr:rowOff>123825</xdr:rowOff>
    </xdr:from>
    <xdr:to>
      <xdr:col>11</xdr:col>
      <xdr:colOff>123825</xdr:colOff>
      <xdr:row>43</xdr:row>
      <xdr:rowOff>723900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700"/>
                  </a14:imgEffect>
                  <a14:imgEffect>
                    <a14:saturation sat="33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3600" y="10763250"/>
          <a:ext cx="638175" cy="600075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25</xdr:row>
      <xdr:rowOff>66675</xdr:rowOff>
    </xdr:from>
    <xdr:to>
      <xdr:col>11</xdr:col>
      <xdr:colOff>161925</xdr:colOff>
      <xdr:row>25</xdr:row>
      <xdr:rowOff>666750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700"/>
                  </a14:imgEffect>
                  <a14:imgEffect>
                    <a14:saturation sat="33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71700" y="5695950"/>
          <a:ext cx="638175" cy="600075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25</xdr:row>
      <xdr:rowOff>85725</xdr:rowOff>
    </xdr:from>
    <xdr:to>
      <xdr:col>29</xdr:col>
      <xdr:colOff>361951</xdr:colOff>
      <xdr:row>25</xdr:row>
      <xdr:rowOff>447675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FEB5D6D-A66D-43F5-8B4E-DBEB6619A787}"/>
            </a:ext>
          </a:extLst>
        </xdr:cNvPr>
        <xdr:cNvPicPr/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5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07" t="21512" r="8010" b="23728"/>
        <a:stretch/>
      </xdr:blipFill>
      <xdr:spPr bwMode="auto">
        <a:xfrm>
          <a:off x="7029450" y="5715000"/>
          <a:ext cx="1714501" cy="361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142875</xdr:colOff>
      <xdr:row>43</xdr:row>
      <xdr:rowOff>247650</xdr:rowOff>
    </xdr:from>
    <xdr:to>
      <xdr:col>29</xdr:col>
      <xdr:colOff>352426</xdr:colOff>
      <xdr:row>43</xdr:row>
      <xdr:rowOff>609600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EB5D6D-A66D-43F5-8B4E-DBEB6619A787}"/>
            </a:ext>
          </a:extLst>
        </xdr:cNvPr>
        <xdr:cNvPicPr/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5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07" t="21512" r="8010" b="23728"/>
        <a:stretch/>
      </xdr:blipFill>
      <xdr:spPr bwMode="auto">
        <a:xfrm>
          <a:off x="7019925" y="10887075"/>
          <a:ext cx="1714501" cy="361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190499</xdr:rowOff>
    </xdr:from>
    <xdr:to>
      <xdr:col>3</xdr:col>
      <xdr:colOff>638175</xdr:colOff>
      <xdr:row>14</xdr:row>
      <xdr:rowOff>28574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33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86000" y="2095499"/>
          <a:ext cx="6381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5</xdr:col>
      <xdr:colOff>190501</xdr:colOff>
      <xdr:row>16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EB5D6D-A66D-43F5-8B4E-DBEB6619A787}"/>
            </a:ext>
          </a:extLst>
        </xdr:cNvPr>
        <xdr:cNvPicPr/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53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07" t="21512" r="8010" b="23728"/>
        <a:stretch/>
      </xdr:blipFill>
      <xdr:spPr bwMode="auto">
        <a:xfrm>
          <a:off x="2286000" y="2857500"/>
          <a:ext cx="1714501" cy="361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737680</xdr:colOff>
      <xdr:row>20</xdr:row>
      <xdr:rowOff>106722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48000" y="3429000"/>
          <a:ext cx="737680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E45"/>
  <sheetViews>
    <sheetView tabSelected="1" topLeftCell="A19" workbookViewId="0">
      <selection activeCell="AM45" sqref="AM45:BE45"/>
    </sheetView>
  </sheetViews>
  <sheetFormatPr baseColWidth="10" defaultRowHeight="15" x14ac:dyDescent="0.25"/>
  <cols>
    <col min="1" max="1" width="1.7109375" customWidth="1"/>
    <col min="2" max="3" width="4.7109375" customWidth="1"/>
    <col min="4" max="4" width="2.28515625" customWidth="1"/>
    <col min="5" max="5" width="2.42578125" customWidth="1"/>
    <col min="6" max="6" width="5.7109375" customWidth="1"/>
    <col min="7" max="7" width="5.85546875" customWidth="1"/>
    <col min="8" max="8" width="2.85546875" customWidth="1"/>
    <col min="9" max="9" width="1.5703125" customWidth="1"/>
    <col min="10" max="10" width="3.140625" customWidth="1"/>
    <col min="11" max="11" width="4.7109375" customWidth="1"/>
    <col min="12" max="12" width="9.85546875" customWidth="1"/>
    <col min="13" max="13" width="4.42578125" customWidth="1"/>
    <col min="14" max="14" width="4.5703125" customWidth="1"/>
    <col min="15" max="15" width="2.28515625" customWidth="1"/>
    <col min="16" max="16" width="6.5703125" customWidth="1"/>
    <col min="17" max="18" width="3.7109375" customWidth="1"/>
    <col min="19" max="19" width="2.7109375" customWidth="1"/>
    <col min="20" max="20" width="3.7109375" customWidth="1"/>
    <col min="21" max="23" width="6" customWidth="1"/>
    <col min="24" max="24" width="3.85546875" customWidth="1"/>
    <col min="25" max="25" width="2.42578125" customWidth="1"/>
    <col min="26" max="26" width="2.140625" customWidth="1"/>
    <col min="27" max="30" width="6" customWidth="1"/>
    <col min="31" max="38" width="3.7109375" customWidth="1"/>
    <col min="39" max="39" width="5.5703125" customWidth="1"/>
    <col min="40" max="42" width="3.7109375" customWidth="1"/>
    <col min="43" max="43" width="3.5703125" customWidth="1"/>
    <col min="44" max="44" width="2.7109375" customWidth="1"/>
    <col min="45" max="45" width="4.5703125" customWidth="1"/>
    <col min="46" max="46" width="5.5703125" customWidth="1"/>
    <col min="47" max="47" width="3.7109375" customWidth="1"/>
    <col min="48" max="48" width="2.5703125" customWidth="1"/>
    <col min="49" max="49" width="4.42578125" customWidth="1"/>
    <col min="50" max="50" width="5.85546875" customWidth="1"/>
    <col min="51" max="53" width="3.7109375" customWidth="1"/>
    <col min="54" max="56" width="3.140625" customWidth="1"/>
    <col min="57" max="57" width="6.42578125" customWidth="1"/>
  </cols>
  <sheetData>
    <row r="3" spans="1:57" x14ac:dyDescent="0.25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</row>
    <row r="4" spans="1:57" ht="15.75" x14ac:dyDescent="0.25">
      <c r="A4" s="191" t="s">
        <v>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</row>
    <row r="5" spans="1:57" ht="15.75" x14ac:dyDescent="0.25">
      <c r="A5" s="192" t="s">
        <v>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</row>
    <row r="6" spans="1:57" ht="15.75" x14ac:dyDescent="0.25">
      <c r="A6" s="1"/>
      <c r="B6" s="193" t="s">
        <v>52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</row>
    <row r="7" spans="1:57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2"/>
      <c r="AK7" s="4"/>
      <c r="AL7" s="5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7" t="s">
        <v>3</v>
      </c>
    </row>
    <row r="8" spans="1:57" x14ac:dyDescent="0.25">
      <c r="A8" s="2"/>
      <c r="B8" s="187" t="s">
        <v>4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</row>
    <row r="9" spans="1:57" ht="23.25" customHeight="1" x14ac:dyDescent="0.25">
      <c r="A9" s="8"/>
      <c r="B9" s="195" t="s">
        <v>5</v>
      </c>
      <c r="C9" s="196"/>
      <c r="D9" s="196"/>
      <c r="E9" s="196"/>
      <c r="F9" s="196"/>
      <c r="G9" s="197"/>
      <c r="H9" s="102" t="s">
        <v>57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102" t="s">
        <v>51</v>
      </c>
      <c r="AE9" s="103"/>
      <c r="AF9" s="103"/>
      <c r="AG9" s="103"/>
      <c r="AH9" s="103"/>
      <c r="AI9" s="104"/>
      <c r="AJ9" s="102" t="s">
        <v>58</v>
      </c>
      <c r="AK9" s="103"/>
      <c r="AL9" s="103"/>
      <c r="AM9" s="103"/>
      <c r="AN9" s="103"/>
      <c r="AO9" s="103"/>
      <c r="AP9" s="104"/>
      <c r="AQ9" s="102" t="s">
        <v>50</v>
      </c>
      <c r="AR9" s="103"/>
      <c r="AS9" s="103"/>
      <c r="AT9" s="103"/>
      <c r="AU9" s="103"/>
      <c r="AV9" s="103"/>
      <c r="AW9" s="104"/>
      <c r="AX9" s="102" t="s">
        <v>59</v>
      </c>
      <c r="AY9" s="103"/>
      <c r="AZ9" s="103"/>
      <c r="BA9" s="103"/>
      <c r="BB9" s="103"/>
      <c r="BC9" s="103"/>
      <c r="BD9" s="103"/>
      <c r="BE9" s="104"/>
    </row>
    <row r="10" spans="1:57" ht="27" customHeight="1" x14ac:dyDescent="0.25">
      <c r="A10" s="9"/>
      <c r="B10" s="184" t="s">
        <v>6</v>
      </c>
      <c r="C10" s="185"/>
      <c r="D10" s="185"/>
      <c r="E10" s="185"/>
      <c r="F10" s="185"/>
      <c r="G10" s="186"/>
      <c r="H10" s="43" t="s">
        <v>47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D10" s="43" t="s">
        <v>48</v>
      </c>
      <c r="AE10" s="44"/>
      <c r="AF10" s="44"/>
      <c r="AG10" s="44"/>
      <c r="AH10" s="44"/>
      <c r="AI10" s="45"/>
      <c r="AJ10" s="43" t="s">
        <v>49</v>
      </c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5"/>
    </row>
    <row r="11" spans="1:57" x14ac:dyDescent="0.25">
      <c r="A11" s="2"/>
      <c r="B11" s="187" t="s">
        <v>7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</row>
    <row r="12" spans="1:57" ht="24.75" customHeight="1" x14ac:dyDescent="0.25">
      <c r="A12" s="8"/>
      <c r="B12" s="157" t="s">
        <v>8</v>
      </c>
      <c r="C12" s="158"/>
      <c r="D12" s="157" t="s">
        <v>9</v>
      </c>
      <c r="E12" s="161"/>
      <c r="F12" s="158"/>
      <c r="G12" s="157" t="s">
        <v>10</v>
      </c>
      <c r="H12" s="161"/>
      <c r="I12" s="158"/>
      <c r="J12" s="157" t="s">
        <v>11</v>
      </c>
      <c r="K12" s="161"/>
      <c r="L12" s="158"/>
      <c r="M12" s="155" t="s">
        <v>12</v>
      </c>
      <c r="N12" s="163"/>
      <c r="O12" s="163"/>
      <c r="P12" s="163"/>
      <c r="Q12" s="163"/>
      <c r="R12" s="163"/>
      <c r="S12" s="163"/>
      <c r="T12" s="156"/>
      <c r="U12" s="157" t="s">
        <v>13</v>
      </c>
      <c r="V12" s="161"/>
      <c r="W12" s="161"/>
      <c r="X12" s="161"/>
      <c r="Y12" s="161"/>
      <c r="Z12" s="161"/>
      <c r="AA12" s="161"/>
      <c r="AB12" s="161"/>
      <c r="AC12" s="161"/>
      <c r="AD12" s="158"/>
      <c r="AE12" s="157" t="s">
        <v>14</v>
      </c>
      <c r="AF12" s="161"/>
      <c r="AG12" s="158"/>
      <c r="AH12" s="157" t="s">
        <v>15</v>
      </c>
      <c r="AI12" s="161"/>
      <c r="AJ12" s="158"/>
      <c r="AK12" s="157" t="s">
        <v>16</v>
      </c>
      <c r="AL12" s="161"/>
      <c r="AM12" s="158"/>
      <c r="AN12" s="157" t="s">
        <v>17</v>
      </c>
      <c r="AO12" s="161"/>
      <c r="AP12" s="158"/>
      <c r="AQ12" s="155" t="s">
        <v>18</v>
      </c>
      <c r="AR12" s="163"/>
      <c r="AS12" s="163"/>
      <c r="AT12" s="163"/>
      <c r="AU12" s="163"/>
      <c r="AV12" s="163"/>
      <c r="AW12" s="163"/>
      <c r="AX12" s="156"/>
      <c r="AY12" s="157" t="s">
        <v>19</v>
      </c>
      <c r="AZ12" s="161"/>
      <c r="BA12" s="158"/>
      <c r="BB12" s="157" t="s">
        <v>20</v>
      </c>
      <c r="BC12" s="161"/>
      <c r="BD12" s="161"/>
      <c r="BE12" s="158"/>
    </row>
    <row r="13" spans="1:57" ht="23.25" customHeight="1" x14ac:dyDescent="0.25">
      <c r="A13" s="8"/>
      <c r="B13" s="159"/>
      <c r="C13" s="160"/>
      <c r="D13" s="159"/>
      <c r="E13" s="162"/>
      <c r="F13" s="160"/>
      <c r="G13" s="159"/>
      <c r="H13" s="162"/>
      <c r="I13" s="160"/>
      <c r="J13" s="159"/>
      <c r="K13" s="162"/>
      <c r="L13" s="160"/>
      <c r="M13" s="43" t="s">
        <v>21</v>
      </c>
      <c r="N13" s="44"/>
      <c r="O13" s="44"/>
      <c r="P13" s="45"/>
      <c r="Q13" s="43" t="s">
        <v>22</v>
      </c>
      <c r="R13" s="44"/>
      <c r="S13" s="44"/>
      <c r="T13" s="45"/>
      <c r="U13" s="159"/>
      <c r="V13" s="162"/>
      <c r="W13" s="162"/>
      <c r="X13" s="162"/>
      <c r="Y13" s="162"/>
      <c r="Z13" s="162"/>
      <c r="AA13" s="162"/>
      <c r="AB13" s="162"/>
      <c r="AC13" s="162"/>
      <c r="AD13" s="160"/>
      <c r="AE13" s="159"/>
      <c r="AF13" s="162"/>
      <c r="AG13" s="160"/>
      <c r="AH13" s="159"/>
      <c r="AI13" s="162"/>
      <c r="AJ13" s="160"/>
      <c r="AK13" s="159"/>
      <c r="AL13" s="162"/>
      <c r="AM13" s="160"/>
      <c r="AN13" s="159"/>
      <c r="AO13" s="162"/>
      <c r="AP13" s="160"/>
      <c r="AQ13" s="155" t="s">
        <v>16</v>
      </c>
      <c r="AR13" s="163"/>
      <c r="AS13" s="163"/>
      <c r="AT13" s="156"/>
      <c r="AU13" s="43" t="s">
        <v>23</v>
      </c>
      <c r="AV13" s="44"/>
      <c r="AW13" s="44"/>
      <c r="AX13" s="45"/>
      <c r="AY13" s="159"/>
      <c r="AZ13" s="162"/>
      <c r="BA13" s="160"/>
      <c r="BB13" s="159"/>
      <c r="BC13" s="162"/>
      <c r="BD13" s="162"/>
      <c r="BE13" s="160"/>
    </row>
    <row r="14" spans="1:57" ht="48.75" customHeight="1" x14ac:dyDescent="0.25">
      <c r="A14" s="8"/>
      <c r="B14" s="172">
        <v>1</v>
      </c>
      <c r="C14" s="174"/>
      <c r="D14" s="166">
        <v>45078</v>
      </c>
      <c r="E14" s="167"/>
      <c r="F14" s="168"/>
      <c r="G14" s="198" t="s">
        <v>24</v>
      </c>
      <c r="H14" s="114"/>
      <c r="I14" s="199"/>
      <c r="J14" s="151" t="s">
        <v>65</v>
      </c>
      <c r="K14" s="106"/>
      <c r="L14" s="107"/>
      <c r="M14" s="172" t="s">
        <v>66</v>
      </c>
      <c r="N14" s="173"/>
      <c r="O14" s="173"/>
      <c r="P14" s="174"/>
      <c r="Q14" s="198" t="s">
        <v>67</v>
      </c>
      <c r="R14" s="114"/>
      <c r="S14" s="114"/>
      <c r="T14" s="199"/>
      <c r="U14" s="200" t="s">
        <v>68</v>
      </c>
      <c r="V14" s="185"/>
      <c r="W14" s="185"/>
      <c r="X14" s="185"/>
      <c r="Y14" s="185"/>
      <c r="Z14" s="185"/>
      <c r="AA14" s="185"/>
      <c r="AB14" s="185"/>
      <c r="AC14" s="185"/>
      <c r="AD14" s="186"/>
      <c r="AE14" s="172">
        <v>30</v>
      </c>
      <c r="AF14" s="173"/>
      <c r="AG14" s="174"/>
      <c r="AH14" s="201">
        <v>0</v>
      </c>
      <c r="AI14" s="202"/>
      <c r="AJ14" s="203"/>
      <c r="AK14" s="207">
        <v>0</v>
      </c>
      <c r="AL14" s="123"/>
      <c r="AM14" s="124"/>
      <c r="AN14" s="181">
        <v>30</v>
      </c>
      <c r="AO14" s="182"/>
      <c r="AP14" s="183"/>
      <c r="AQ14" s="208">
        <v>1</v>
      </c>
      <c r="AR14" s="209"/>
      <c r="AS14" s="181">
        <v>0</v>
      </c>
      <c r="AT14" s="182"/>
      <c r="AU14" s="210">
        <v>0.01</v>
      </c>
      <c r="AV14" s="211"/>
      <c r="AW14" s="212">
        <v>0.3</v>
      </c>
      <c r="AX14" s="213"/>
      <c r="AY14" s="181">
        <v>29.7</v>
      </c>
      <c r="AZ14" s="182"/>
      <c r="BA14" s="183"/>
      <c r="BB14" s="151" t="s">
        <v>70</v>
      </c>
      <c r="BC14" s="106"/>
      <c r="BD14" s="106"/>
      <c r="BE14" s="107"/>
    </row>
    <row r="15" spans="1:57" ht="48.75" customHeight="1" x14ac:dyDescent="0.25">
      <c r="A15" s="8"/>
      <c r="B15" s="172">
        <v>2</v>
      </c>
      <c r="C15" s="174"/>
      <c r="D15" s="166">
        <v>45083</v>
      </c>
      <c r="E15" s="167"/>
      <c r="F15" s="168"/>
      <c r="G15" s="198" t="s">
        <v>61</v>
      </c>
      <c r="H15" s="114"/>
      <c r="I15" s="199"/>
      <c r="J15" s="151" t="s">
        <v>63</v>
      </c>
      <c r="K15" s="106"/>
      <c r="L15" s="107"/>
      <c r="M15" s="172" t="s">
        <v>62</v>
      </c>
      <c r="N15" s="173"/>
      <c r="O15" s="173"/>
      <c r="P15" s="174"/>
      <c r="Q15" s="198" t="s">
        <v>60</v>
      </c>
      <c r="R15" s="114"/>
      <c r="S15" s="114"/>
      <c r="T15" s="199"/>
      <c r="U15" s="200" t="s">
        <v>64</v>
      </c>
      <c r="V15" s="218"/>
      <c r="W15" s="218"/>
      <c r="X15" s="218"/>
      <c r="Y15" s="218"/>
      <c r="Z15" s="218"/>
      <c r="AA15" s="218"/>
      <c r="AB15" s="218"/>
      <c r="AC15" s="218"/>
      <c r="AD15" s="219"/>
      <c r="AE15" s="172"/>
      <c r="AF15" s="173"/>
      <c r="AG15" s="174"/>
      <c r="AH15" s="181">
        <v>66.959999999999994</v>
      </c>
      <c r="AI15" s="182"/>
      <c r="AJ15" s="183"/>
      <c r="AK15" s="214">
        <v>8.0399999999999991</v>
      </c>
      <c r="AL15" s="105"/>
      <c r="AM15" s="215"/>
      <c r="AN15" s="181">
        <v>75</v>
      </c>
      <c r="AO15" s="182"/>
      <c r="AP15" s="183"/>
      <c r="AQ15" s="208">
        <v>1</v>
      </c>
      <c r="AR15" s="209"/>
      <c r="AS15" s="181">
        <v>8.0399999999999991</v>
      </c>
      <c r="AT15" s="183"/>
      <c r="AU15" s="210">
        <v>0.01</v>
      </c>
      <c r="AV15" s="211"/>
      <c r="AW15" s="217">
        <v>0.67</v>
      </c>
      <c r="AX15" s="213"/>
      <c r="AY15" s="181">
        <v>66.290000000000006</v>
      </c>
      <c r="AZ15" s="182"/>
      <c r="BA15" s="183"/>
      <c r="BB15" s="151" t="s">
        <v>69</v>
      </c>
      <c r="BC15" s="106"/>
      <c r="BD15" s="106"/>
      <c r="BE15" s="107"/>
    </row>
    <row r="16" spans="1:57" ht="24" customHeight="1" x14ac:dyDescent="0.25">
      <c r="A16" s="10"/>
      <c r="B16" s="164"/>
      <c r="C16" s="165"/>
      <c r="D16" s="166"/>
      <c r="E16" s="167"/>
      <c r="F16" s="168"/>
      <c r="G16" s="169"/>
      <c r="H16" s="170"/>
      <c r="I16" s="171"/>
      <c r="J16" s="151"/>
      <c r="K16" s="106"/>
      <c r="L16" s="107"/>
      <c r="M16" s="172"/>
      <c r="N16" s="173"/>
      <c r="O16" s="173"/>
      <c r="P16" s="174"/>
      <c r="Q16" s="175"/>
      <c r="R16" s="176"/>
      <c r="S16" s="176"/>
      <c r="T16" s="177"/>
      <c r="U16" s="178"/>
      <c r="V16" s="179"/>
      <c r="W16" s="179"/>
      <c r="X16" s="179"/>
      <c r="Y16" s="179"/>
      <c r="Z16" s="179"/>
      <c r="AA16" s="179"/>
      <c r="AB16" s="179"/>
      <c r="AC16" s="179"/>
      <c r="AD16" s="180"/>
      <c r="AE16" s="181"/>
      <c r="AF16" s="182"/>
      <c r="AG16" s="183"/>
      <c r="AH16" s="181"/>
      <c r="AI16" s="182"/>
      <c r="AJ16" s="183"/>
      <c r="AK16" s="214"/>
      <c r="AL16" s="105"/>
      <c r="AM16" s="215"/>
      <c r="AN16" s="181"/>
      <c r="AO16" s="182"/>
      <c r="AP16" s="183"/>
      <c r="AQ16" s="208"/>
      <c r="AR16" s="216"/>
      <c r="AS16" s="214"/>
      <c r="AT16" s="215"/>
      <c r="AU16" s="210"/>
      <c r="AV16" s="211"/>
      <c r="AW16" s="181"/>
      <c r="AX16" s="183"/>
      <c r="AY16" s="181"/>
      <c r="AZ16" s="182"/>
      <c r="BA16" s="183"/>
      <c r="BB16" s="204"/>
      <c r="BC16" s="205"/>
      <c r="BD16" s="205"/>
      <c r="BE16" s="206"/>
    </row>
    <row r="17" spans="1:57" x14ac:dyDescent="0.25">
      <c r="A17" s="8"/>
      <c r="B17" s="111"/>
      <c r="C17" s="148"/>
      <c r="D17" s="149"/>
      <c r="E17" s="113"/>
      <c r="F17" s="150"/>
      <c r="G17" s="151"/>
      <c r="H17" s="106"/>
      <c r="I17" s="107"/>
      <c r="J17" s="38"/>
      <c r="K17" s="38"/>
      <c r="L17" s="38"/>
      <c r="M17" s="151"/>
      <c r="N17" s="106"/>
      <c r="O17" s="106"/>
      <c r="P17" s="107"/>
      <c r="Q17" s="38"/>
      <c r="R17" s="38"/>
      <c r="S17" s="38"/>
      <c r="T17" s="38"/>
      <c r="U17" s="125" t="s">
        <v>25</v>
      </c>
      <c r="V17" s="126"/>
      <c r="W17" s="126"/>
      <c r="X17" s="126"/>
      <c r="Y17" s="126"/>
      <c r="Z17" s="126"/>
      <c r="AA17" s="126"/>
      <c r="AB17" s="126"/>
      <c r="AC17" s="126"/>
      <c r="AD17" s="127"/>
      <c r="AE17" s="142">
        <f>SUM(AE16:AG16)</f>
        <v>0</v>
      </c>
      <c r="AF17" s="143"/>
      <c r="AG17" s="144"/>
      <c r="AH17" s="145">
        <f>SUM(AH14:AH16)</f>
        <v>66.959999999999994</v>
      </c>
      <c r="AI17" s="146"/>
      <c r="AJ17" s="147"/>
      <c r="AK17" s="145">
        <f>SUM(AK14:AK16)</f>
        <v>8.0399999999999991</v>
      </c>
      <c r="AL17" s="146"/>
      <c r="AM17" s="147"/>
      <c r="AN17" s="145">
        <f>SUM(AN14:AN16)</f>
        <v>105</v>
      </c>
      <c r="AO17" s="146"/>
      <c r="AP17" s="147"/>
      <c r="AQ17" s="12"/>
      <c r="AR17" s="13"/>
      <c r="AS17" s="145">
        <f>SUM(AS14:AS16)</f>
        <v>8.0399999999999991</v>
      </c>
      <c r="AT17" s="147"/>
      <c r="AU17" s="155"/>
      <c r="AV17" s="156"/>
      <c r="AW17" s="145">
        <f>SUM(AW14:AW16)</f>
        <v>0.97</v>
      </c>
      <c r="AX17" s="147"/>
      <c r="AY17" s="145">
        <f>SUM(AY14:AY16)</f>
        <v>95.990000000000009</v>
      </c>
      <c r="AZ17" s="146"/>
      <c r="BA17" s="147"/>
      <c r="BB17" s="152"/>
      <c r="BC17" s="153"/>
      <c r="BD17" s="153"/>
      <c r="BE17" s="154"/>
    </row>
    <row r="18" spans="1:57" x14ac:dyDescent="0.25">
      <c r="A18" s="8"/>
      <c r="B18" s="14"/>
      <c r="C18" s="15"/>
      <c r="D18" s="16"/>
      <c r="E18" s="16"/>
      <c r="F18" s="1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45">
        <f>+AE17+AH17</f>
        <v>66.959999999999994</v>
      </c>
      <c r="AF18" s="146"/>
      <c r="AG18" s="146"/>
      <c r="AH18" s="146"/>
      <c r="AI18" s="146"/>
      <c r="AJ18" s="147"/>
      <c r="AK18" s="18"/>
      <c r="AL18" s="18"/>
      <c r="AM18" s="18"/>
      <c r="AN18" s="18"/>
      <c r="AO18" s="18"/>
      <c r="AP18" s="18"/>
      <c r="AQ18" s="19"/>
      <c r="AR18" s="19"/>
      <c r="AS18" s="20"/>
      <c r="AT18" s="20"/>
      <c r="AU18" s="21"/>
      <c r="AV18" s="21"/>
      <c r="AW18" s="22"/>
      <c r="AX18" s="22"/>
      <c r="AY18" s="20"/>
      <c r="AZ18" s="20"/>
      <c r="BA18" s="20"/>
      <c r="BB18" s="23"/>
      <c r="BC18" s="23"/>
      <c r="BD18" s="23"/>
      <c r="BE18" s="24"/>
    </row>
    <row r="19" spans="1:57" x14ac:dyDescent="0.25">
      <c r="A19" s="8"/>
      <c r="B19" s="111"/>
      <c r="C19" s="112"/>
      <c r="D19" s="113"/>
      <c r="E19" s="113"/>
      <c r="F19" s="113"/>
      <c r="G19" s="106"/>
      <c r="H19" s="106"/>
      <c r="I19" s="106"/>
      <c r="J19" s="11"/>
      <c r="K19" s="11"/>
      <c r="L19" s="11"/>
      <c r="M19" s="106"/>
      <c r="N19" s="106"/>
      <c r="O19" s="106"/>
      <c r="P19" s="106"/>
      <c r="Q19" s="11"/>
      <c r="R19" s="11"/>
      <c r="S19" s="11"/>
      <c r="T19" s="11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05">
        <f>AE17+AH17</f>
        <v>66.959999999999994</v>
      </c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6"/>
      <c r="BC19" s="106"/>
      <c r="BD19" s="106"/>
      <c r="BE19" s="107"/>
    </row>
    <row r="20" spans="1:57" x14ac:dyDescent="0.25">
      <c r="A20" s="8"/>
      <c r="B20" s="119"/>
      <c r="C20" s="120"/>
      <c r="D20" s="121"/>
      <c r="E20" s="121"/>
      <c r="F20" s="121"/>
      <c r="G20" s="122"/>
      <c r="H20" s="122"/>
      <c r="I20" s="122"/>
      <c r="J20" s="25"/>
      <c r="K20" s="25"/>
      <c r="L20" s="25"/>
      <c r="M20" s="122"/>
      <c r="N20" s="122"/>
      <c r="O20" s="122"/>
      <c r="P20" s="122"/>
      <c r="Q20" s="25"/>
      <c r="R20" s="25"/>
      <c r="S20" s="25"/>
      <c r="T20" s="25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123"/>
      <c r="AF20" s="123"/>
      <c r="AG20" s="123"/>
      <c r="AH20" s="123"/>
      <c r="AI20" s="123"/>
      <c r="AJ20" s="123"/>
      <c r="AK20" s="123"/>
      <c r="AL20" s="123"/>
      <c r="AM20" s="124"/>
      <c r="AN20" s="125" t="s">
        <v>26</v>
      </c>
      <c r="AO20" s="126"/>
      <c r="AP20" s="126"/>
      <c r="AQ20" s="126"/>
      <c r="AR20" s="126"/>
      <c r="AS20" s="126"/>
      <c r="AT20" s="126"/>
      <c r="AU20" s="126"/>
      <c r="AV20" s="126"/>
      <c r="AW20" s="126"/>
      <c r="AX20" s="127"/>
      <c r="AY20" s="128">
        <v>200</v>
      </c>
      <c r="AZ20" s="129"/>
      <c r="BA20" s="130"/>
      <c r="BB20" s="138"/>
      <c r="BC20" s="122"/>
      <c r="BD20" s="122"/>
      <c r="BE20" s="139"/>
    </row>
    <row r="21" spans="1:57" x14ac:dyDescent="0.25">
      <c r="A21" s="8"/>
      <c r="B21" s="131"/>
      <c r="C21" s="132"/>
      <c r="D21" s="133"/>
      <c r="E21" s="133"/>
      <c r="F21" s="133"/>
      <c r="G21" s="134"/>
      <c r="H21" s="134"/>
      <c r="I21" s="134"/>
      <c r="J21" s="27"/>
      <c r="K21" s="27"/>
      <c r="L21" s="27"/>
      <c r="M21" s="134"/>
      <c r="N21" s="134"/>
      <c r="O21" s="134"/>
      <c r="P21" s="134"/>
      <c r="Q21" s="27"/>
      <c r="R21" s="27"/>
      <c r="S21" s="27"/>
      <c r="T21" s="27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135"/>
      <c r="AF21" s="135"/>
      <c r="AG21" s="135"/>
      <c r="AH21" s="135"/>
      <c r="AI21" s="135"/>
      <c r="AJ21" s="135"/>
      <c r="AK21" s="135"/>
      <c r="AL21" s="135"/>
      <c r="AM21" s="136"/>
      <c r="AN21" s="125" t="s">
        <v>19</v>
      </c>
      <c r="AO21" s="126" t="s">
        <v>19</v>
      </c>
      <c r="AP21" s="126" t="s">
        <v>19</v>
      </c>
      <c r="AQ21" s="126"/>
      <c r="AR21" s="126"/>
      <c r="AS21" s="126"/>
      <c r="AT21" s="126"/>
      <c r="AU21" s="126"/>
      <c r="AV21" s="126"/>
      <c r="AW21" s="126"/>
      <c r="AX21" s="127"/>
      <c r="AY21" s="128">
        <f>+AY17</f>
        <v>95.990000000000009</v>
      </c>
      <c r="AZ21" s="129"/>
      <c r="BA21" s="130"/>
      <c r="BB21" s="140"/>
      <c r="BC21" s="134"/>
      <c r="BD21" s="134"/>
      <c r="BE21" s="141"/>
    </row>
    <row r="22" spans="1:57" x14ac:dyDescent="0.25">
      <c r="A22" s="8"/>
      <c r="B22" s="115"/>
      <c r="C22" s="116"/>
      <c r="D22" s="117"/>
      <c r="E22" s="117"/>
      <c r="F22" s="117"/>
      <c r="G22" s="109"/>
      <c r="H22" s="109"/>
      <c r="I22" s="109"/>
      <c r="J22" s="29"/>
      <c r="K22" s="29"/>
      <c r="L22" s="29"/>
      <c r="M22" s="109"/>
      <c r="N22" s="109"/>
      <c r="O22" s="109"/>
      <c r="P22" s="109"/>
      <c r="Q22" s="29"/>
      <c r="R22" s="29"/>
      <c r="S22" s="29"/>
      <c r="T22" s="2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118"/>
      <c r="AF22" s="118"/>
      <c r="AG22" s="118"/>
      <c r="AH22" s="118"/>
      <c r="AI22" s="118"/>
      <c r="AJ22" s="118"/>
      <c r="AK22" s="118"/>
      <c r="AL22" s="118"/>
      <c r="AM22" s="137"/>
      <c r="AN22" s="125" t="s">
        <v>27</v>
      </c>
      <c r="AO22" s="126" t="s">
        <v>27</v>
      </c>
      <c r="AP22" s="126" t="s">
        <v>27</v>
      </c>
      <c r="AQ22" s="126"/>
      <c r="AR22" s="126"/>
      <c r="AS22" s="126"/>
      <c r="AT22" s="126"/>
      <c r="AU22" s="126"/>
      <c r="AV22" s="126"/>
      <c r="AW22" s="126"/>
      <c r="AX22" s="127"/>
      <c r="AY22" s="128">
        <f>+AY20-AY21</f>
        <v>104.00999999999999</v>
      </c>
      <c r="AZ22" s="129"/>
      <c r="BA22" s="130"/>
      <c r="BB22" s="108"/>
      <c r="BC22" s="109"/>
      <c r="BD22" s="109"/>
      <c r="BE22" s="110"/>
    </row>
    <row r="23" spans="1:57" x14ac:dyDescent="0.25">
      <c r="A23" s="8"/>
      <c r="B23" s="111"/>
      <c r="C23" s="112"/>
      <c r="D23" s="113"/>
      <c r="E23" s="113"/>
      <c r="F23" s="113"/>
      <c r="G23" s="106"/>
      <c r="H23" s="106"/>
      <c r="I23" s="106"/>
      <c r="J23" s="11"/>
      <c r="K23" s="11"/>
      <c r="L23" s="11"/>
      <c r="M23" s="106"/>
      <c r="N23" s="106"/>
      <c r="O23" s="106"/>
      <c r="P23" s="106"/>
      <c r="Q23" s="11"/>
      <c r="R23" s="11"/>
      <c r="S23" s="11"/>
      <c r="T23" s="11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6"/>
      <c r="BC23" s="106"/>
      <c r="BD23" s="106"/>
      <c r="BE23" s="107"/>
    </row>
    <row r="24" spans="1:57" x14ac:dyDescent="0.25">
      <c r="A24" s="2"/>
      <c r="B24" s="50" t="s">
        <v>28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2"/>
    </row>
    <row r="25" spans="1:57" x14ac:dyDescent="0.25">
      <c r="A25" s="1"/>
      <c r="B25" s="43" t="s">
        <v>29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3" t="s">
        <v>30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5"/>
      <c r="AM25" s="43" t="s">
        <v>31</v>
      </c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5"/>
    </row>
    <row r="26" spans="1:57" ht="63.75" customHeight="1" x14ac:dyDescent="0.25">
      <c r="A26" s="8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4"/>
      <c r="S26" s="102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4"/>
    </row>
    <row r="27" spans="1:57" ht="28.5" customHeight="1" x14ac:dyDescent="0.25">
      <c r="A27" s="8"/>
      <c r="B27" s="43" t="s">
        <v>54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  <c r="S27" s="43" t="s">
        <v>55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5"/>
      <c r="AM27" s="43" t="s">
        <v>56</v>
      </c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5"/>
    </row>
    <row r="28" spans="1:5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x14ac:dyDescent="0.25">
      <c r="A29" s="31"/>
      <c r="B29" s="31"/>
      <c r="C29" s="31"/>
      <c r="D29" s="31"/>
      <c r="E29" s="31"/>
      <c r="F29" s="96" t="s">
        <v>32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8"/>
      <c r="AB29" s="31"/>
      <c r="AC29" s="31"/>
      <c r="AD29" s="31"/>
      <c r="AE29" s="31"/>
      <c r="AF29" s="31"/>
      <c r="AG29" s="31"/>
      <c r="AH29" s="31"/>
      <c r="AI29" s="31"/>
      <c r="AJ29" s="46" t="s">
        <v>33</v>
      </c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8"/>
      <c r="AZ29" s="31"/>
      <c r="BA29" s="31"/>
      <c r="BB29" s="31"/>
      <c r="BC29" s="31"/>
      <c r="BD29" s="31"/>
      <c r="BE29" s="31"/>
    </row>
    <row r="30" spans="1:5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</row>
    <row r="31" spans="1:57" ht="22.5" customHeight="1" x14ac:dyDescent="0.25">
      <c r="A31" s="33"/>
      <c r="B31" s="33"/>
      <c r="C31" s="33"/>
      <c r="D31" s="33"/>
      <c r="E31" s="33"/>
      <c r="F31" s="99" t="s">
        <v>34</v>
      </c>
      <c r="G31" s="100"/>
      <c r="H31" s="100"/>
      <c r="I31" s="101"/>
      <c r="J31" s="99" t="s">
        <v>35</v>
      </c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  <c r="X31" s="99" t="s">
        <v>36</v>
      </c>
      <c r="Y31" s="100"/>
      <c r="Z31" s="100"/>
      <c r="AA31" s="101"/>
      <c r="AB31" s="34"/>
      <c r="AC31" s="34"/>
      <c r="AD31" s="34"/>
      <c r="AE31" s="34"/>
      <c r="AF31" s="34"/>
      <c r="AG31" s="34"/>
      <c r="AH31" s="34"/>
      <c r="AI31" s="34"/>
      <c r="AJ31" s="63" t="s">
        <v>37</v>
      </c>
      <c r="AK31" s="64"/>
      <c r="AL31" s="64"/>
      <c r="AM31" s="64"/>
      <c r="AN31" s="64"/>
      <c r="AO31" s="64"/>
      <c r="AP31" s="64"/>
      <c r="AQ31" s="65"/>
      <c r="AR31" s="63" t="s">
        <v>38</v>
      </c>
      <c r="AS31" s="64"/>
      <c r="AT31" s="64"/>
      <c r="AU31" s="64"/>
      <c r="AV31" s="64"/>
      <c r="AW31" s="64"/>
      <c r="AX31" s="64"/>
      <c r="AY31" s="65"/>
      <c r="AZ31" s="33"/>
      <c r="BA31" s="33"/>
      <c r="BB31" s="33"/>
      <c r="BC31" s="33"/>
      <c r="BD31" s="33"/>
      <c r="BE31" s="33"/>
    </row>
    <row r="32" spans="1:57" ht="28.5" customHeight="1" x14ac:dyDescent="0.25">
      <c r="A32" s="33"/>
      <c r="B32" s="33"/>
      <c r="C32" s="33"/>
      <c r="D32" s="33"/>
      <c r="E32" s="33"/>
      <c r="F32" s="66">
        <v>530811</v>
      </c>
      <c r="G32" s="67"/>
      <c r="H32" s="67"/>
      <c r="I32" s="68"/>
      <c r="J32" s="69" t="s">
        <v>53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1"/>
      <c r="X32" s="90">
        <v>0</v>
      </c>
      <c r="Y32" s="91"/>
      <c r="Z32" s="91"/>
      <c r="AA32" s="92"/>
      <c r="AB32" s="35"/>
      <c r="AC32" s="35"/>
      <c r="AD32" s="35"/>
      <c r="AE32" s="35"/>
      <c r="AF32" s="35"/>
      <c r="AG32" s="35"/>
      <c r="AH32" s="35"/>
      <c r="AI32" s="35"/>
      <c r="AJ32" s="93" t="s">
        <v>39</v>
      </c>
      <c r="AK32" s="94"/>
      <c r="AL32" s="94"/>
      <c r="AM32" s="95"/>
      <c r="AN32" s="63" t="s">
        <v>17</v>
      </c>
      <c r="AO32" s="64"/>
      <c r="AP32" s="64"/>
      <c r="AQ32" s="65"/>
      <c r="AR32" s="63" t="s">
        <v>39</v>
      </c>
      <c r="AS32" s="64"/>
      <c r="AT32" s="64"/>
      <c r="AU32" s="65"/>
      <c r="AV32" s="63" t="s">
        <v>17</v>
      </c>
      <c r="AW32" s="64"/>
      <c r="AX32" s="64"/>
      <c r="AY32" s="65"/>
      <c r="AZ32" s="33"/>
      <c r="BA32" s="33"/>
      <c r="BB32" s="33"/>
      <c r="BC32" s="33"/>
      <c r="BD32" s="33"/>
      <c r="BE32" s="33"/>
    </row>
    <row r="33" spans="1:57" x14ac:dyDescent="0.25">
      <c r="A33" s="33"/>
      <c r="B33" s="33"/>
      <c r="C33" s="33"/>
      <c r="D33" s="33"/>
      <c r="E33" s="33"/>
      <c r="F33" s="66">
        <v>530813</v>
      </c>
      <c r="G33" s="67"/>
      <c r="H33" s="67"/>
      <c r="I33" s="68"/>
      <c r="J33" s="69" t="s">
        <v>40</v>
      </c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1"/>
      <c r="X33" s="90">
        <v>0</v>
      </c>
      <c r="Y33" s="91"/>
      <c r="Z33" s="91"/>
      <c r="AA33" s="92"/>
      <c r="AB33" s="35"/>
      <c r="AC33" s="35"/>
      <c r="AD33" s="35"/>
      <c r="AE33" s="35"/>
      <c r="AF33" s="35"/>
      <c r="AG33" s="35"/>
      <c r="AH33" s="35"/>
      <c r="AI33" s="35"/>
      <c r="AJ33" s="75">
        <v>0.1</v>
      </c>
      <c r="AK33" s="76"/>
      <c r="AL33" s="76"/>
      <c r="AM33" s="77"/>
      <c r="AN33" s="54"/>
      <c r="AO33" s="55"/>
      <c r="AP33" s="55"/>
      <c r="AQ33" s="56"/>
      <c r="AR33" s="78">
        <v>0.01</v>
      </c>
      <c r="AS33" s="79"/>
      <c r="AT33" s="79"/>
      <c r="AU33" s="80"/>
      <c r="AV33" s="54">
        <v>0.97</v>
      </c>
      <c r="AW33" s="55"/>
      <c r="AX33" s="55"/>
      <c r="AY33" s="56"/>
      <c r="AZ33" s="33"/>
      <c r="BA33" s="33"/>
      <c r="BB33" s="33"/>
      <c r="BC33" s="33"/>
      <c r="BD33" s="33"/>
      <c r="BE33" s="33"/>
    </row>
    <row r="34" spans="1:57" ht="28.5" customHeight="1" x14ac:dyDescent="0.25">
      <c r="A34" s="33"/>
      <c r="B34" s="33"/>
      <c r="C34" s="33"/>
      <c r="D34" s="33"/>
      <c r="E34" s="33"/>
      <c r="F34" s="66">
        <v>530402</v>
      </c>
      <c r="G34" s="67"/>
      <c r="H34" s="67"/>
      <c r="I34" s="68"/>
      <c r="J34" s="69" t="s">
        <v>41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/>
      <c r="X34" s="72">
        <v>29.7</v>
      </c>
      <c r="Y34" s="73"/>
      <c r="Z34" s="73"/>
      <c r="AA34" s="74"/>
      <c r="AB34" s="35"/>
      <c r="AC34" s="35"/>
      <c r="AD34" s="35"/>
      <c r="AE34" s="35"/>
      <c r="AF34" s="35"/>
      <c r="AG34" s="35"/>
      <c r="AH34" s="35"/>
      <c r="AI34" s="35"/>
      <c r="AJ34" s="75">
        <v>0.3</v>
      </c>
      <c r="AK34" s="76"/>
      <c r="AL34" s="76"/>
      <c r="AM34" s="77"/>
      <c r="AN34" s="54"/>
      <c r="AO34" s="55"/>
      <c r="AP34" s="55"/>
      <c r="AQ34" s="56"/>
      <c r="AR34" s="84">
        <v>1.7500000000000002E-2</v>
      </c>
      <c r="AS34" s="85"/>
      <c r="AT34" s="85"/>
      <c r="AU34" s="86"/>
      <c r="AV34" s="81"/>
      <c r="AW34" s="82"/>
      <c r="AX34" s="82"/>
      <c r="AY34" s="83"/>
      <c r="AZ34" s="33"/>
      <c r="BA34" s="33"/>
      <c r="BB34" s="33"/>
      <c r="BC34" s="33"/>
      <c r="BD34" s="33"/>
      <c r="BE34" s="33"/>
    </row>
    <row r="35" spans="1:57" ht="43.5" customHeight="1" x14ac:dyDescent="0.25">
      <c r="A35" s="33"/>
      <c r="B35" s="33"/>
      <c r="C35" s="33"/>
      <c r="D35" s="33"/>
      <c r="E35" s="33"/>
      <c r="F35" s="66">
        <v>530204</v>
      </c>
      <c r="G35" s="67"/>
      <c r="H35" s="67"/>
      <c r="I35" s="68"/>
      <c r="J35" s="69" t="s">
        <v>42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  <c r="X35" s="72">
        <v>66.290000000000006</v>
      </c>
      <c r="Y35" s="73"/>
      <c r="Z35" s="73"/>
      <c r="AA35" s="74"/>
      <c r="AB35" s="35"/>
      <c r="AC35" s="35"/>
      <c r="AD35" s="35"/>
      <c r="AE35" s="35"/>
      <c r="AF35" s="35"/>
      <c r="AG35" s="35"/>
      <c r="AH35" s="35"/>
      <c r="AI35" s="35"/>
      <c r="AJ35" s="75">
        <v>0.7</v>
      </c>
      <c r="AK35" s="76"/>
      <c r="AL35" s="76"/>
      <c r="AM35" s="77"/>
      <c r="AN35" s="87"/>
      <c r="AO35" s="88"/>
      <c r="AP35" s="88"/>
      <c r="AQ35" s="89"/>
      <c r="AR35" s="84">
        <v>0.02</v>
      </c>
      <c r="AS35" s="85"/>
      <c r="AT35" s="85"/>
      <c r="AU35" s="86"/>
      <c r="AV35" s="81"/>
      <c r="AW35" s="82"/>
      <c r="AX35" s="82"/>
      <c r="AY35" s="83"/>
      <c r="AZ35" s="33"/>
      <c r="BA35" s="33"/>
      <c r="BB35" s="33"/>
      <c r="BC35" s="33"/>
      <c r="BD35" s="33"/>
      <c r="BE35" s="33"/>
    </row>
    <row r="36" spans="1:57" x14ac:dyDescent="0.25">
      <c r="A36" s="33"/>
      <c r="B36" s="33"/>
      <c r="C36" s="33"/>
      <c r="D36" s="33"/>
      <c r="E36" s="33"/>
      <c r="F36" s="66"/>
      <c r="G36" s="67"/>
      <c r="H36" s="67"/>
      <c r="I36" s="68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1"/>
      <c r="X36" s="72"/>
      <c r="Y36" s="73"/>
      <c r="Z36" s="73"/>
      <c r="AA36" s="74"/>
      <c r="AB36" s="35"/>
      <c r="AC36" s="35"/>
      <c r="AD36" s="35"/>
      <c r="AE36" s="35"/>
      <c r="AF36" s="35"/>
      <c r="AG36" s="35"/>
      <c r="AH36" s="35"/>
      <c r="AI36" s="35"/>
      <c r="AJ36" s="75">
        <v>1</v>
      </c>
      <c r="AK36" s="76"/>
      <c r="AL36" s="76"/>
      <c r="AM36" s="77"/>
      <c r="AN36" s="54">
        <v>8.0399999999999991</v>
      </c>
      <c r="AO36" s="55"/>
      <c r="AP36" s="55"/>
      <c r="AQ36" s="56"/>
      <c r="AR36" s="78">
        <v>0.08</v>
      </c>
      <c r="AS36" s="79"/>
      <c r="AT36" s="79"/>
      <c r="AU36" s="80"/>
      <c r="AV36" s="54"/>
      <c r="AW36" s="55"/>
      <c r="AX36" s="55"/>
      <c r="AY36" s="56"/>
      <c r="AZ36" s="33"/>
      <c r="BA36" s="33"/>
      <c r="BB36" s="33"/>
      <c r="BC36" s="33"/>
      <c r="BD36" s="33"/>
      <c r="BE36" s="33"/>
    </row>
    <row r="37" spans="1:57" ht="14.2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5"/>
      <c r="AC37" s="35"/>
      <c r="AD37" s="35"/>
      <c r="AE37" s="35"/>
      <c r="AF37" s="35"/>
      <c r="AG37" s="35"/>
      <c r="AH37" s="35"/>
      <c r="AI37" s="35"/>
      <c r="AJ37" s="57" t="s">
        <v>43</v>
      </c>
      <c r="AK37" s="58"/>
      <c r="AL37" s="58"/>
      <c r="AM37" s="59"/>
      <c r="AN37" s="60">
        <f>SUM(AN33:AN36)</f>
        <v>8.0399999999999991</v>
      </c>
      <c r="AO37" s="61"/>
      <c r="AP37" s="61"/>
      <c r="AQ37" s="62"/>
      <c r="AR37" s="63" t="s">
        <v>43</v>
      </c>
      <c r="AS37" s="64"/>
      <c r="AT37" s="64"/>
      <c r="AU37" s="65"/>
      <c r="AV37" s="60">
        <f>SUM(AV33:AV36)</f>
        <v>0.97</v>
      </c>
      <c r="AW37" s="61"/>
      <c r="AX37" s="61"/>
      <c r="AY37" s="62"/>
      <c r="AZ37" s="33"/>
      <c r="BA37" s="33"/>
      <c r="BB37" s="33"/>
      <c r="BC37" s="33"/>
      <c r="BD37" s="33"/>
      <c r="BE37" s="33"/>
    </row>
    <row r="38" spans="1:57" x14ac:dyDescent="0.25">
      <c r="A38" s="33"/>
      <c r="B38" s="46" t="s">
        <v>44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/>
      <c r="T38" s="33"/>
      <c r="U38" s="33"/>
      <c r="V38" s="33"/>
      <c r="W38" s="33"/>
      <c r="X38" s="49">
        <f>SUM(X32:X35)</f>
        <v>95.990000000000009</v>
      </c>
      <c r="Y38" s="49"/>
      <c r="Z38" s="49"/>
      <c r="AA38" s="49"/>
      <c r="AB38" s="36"/>
      <c r="AC38" s="36"/>
      <c r="AD38" s="36"/>
      <c r="AE38" s="36"/>
      <c r="AF38" s="36"/>
      <c r="AG38" s="36"/>
      <c r="AH38" s="36"/>
      <c r="AI38" s="36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</row>
    <row r="39" spans="1:57" x14ac:dyDescent="0.25">
      <c r="A39" s="33"/>
      <c r="B39" s="46" t="s">
        <v>45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8"/>
      <c r="T39" s="33"/>
      <c r="U39" s="33"/>
      <c r="V39" s="33"/>
      <c r="W39" s="33"/>
      <c r="X39" s="49">
        <f>+AY17</f>
        <v>95.990000000000009</v>
      </c>
      <c r="Y39" s="49"/>
      <c r="Z39" s="49"/>
      <c r="AA39" s="49"/>
      <c r="AB39" s="36"/>
      <c r="AC39" s="36"/>
      <c r="AD39" s="36"/>
      <c r="AE39" s="36"/>
      <c r="AF39" s="36"/>
      <c r="AG39" s="36"/>
      <c r="AH39" s="36"/>
      <c r="AI39" s="36"/>
      <c r="AJ39" s="36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</row>
    <row r="40" spans="1:57" x14ac:dyDescent="0.25">
      <c r="A40" s="33"/>
      <c r="B40" s="46" t="s">
        <v>46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8"/>
      <c r="T40" s="2"/>
      <c r="U40" s="2"/>
      <c r="V40" s="2"/>
      <c r="W40" s="2"/>
      <c r="X40" s="49">
        <f>+X38-X39</f>
        <v>0</v>
      </c>
      <c r="Y40" s="49"/>
      <c r="Z40" s="49"/>
      <c r="AA40" s="49"/>
      <c r="AB40" s="36"/>
      <c r="AC40" s="36"/>
      <c r="AD40" s="36"/>
      <c r="AE40" s="36"/>
      <c r="AF40" s="36"/>
      <c r="AG40" s="36"/>
      <c r="AH40" s="36"/>
      <c r="AI40" s="36"/>
      <c r="AJ40" s="36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7"/>
      <c r="BA40" s="37"/>
      <c r="BB40" s="37"/>
      <c r="BC40" s="37"/>
      <c r="BD40" s="37"/>
      <c r="BE40" s="37"/>
    </row>
    <row r="41" spans="1:57" x14ac:dyDescent="0.25">
      <c r="A41" s="3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x14ac:dyDescent="0.25">
      <c r="A42" s="33"/>
      <c r="B42" s="50" t="s">
        <v>28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2"/>
    </row>
    <row r="43" spans="1:57" x14ac:dyDescent="0.25">
      <c r="A43" s="33"/>
      <c r="B43" s="43" t="s">
        <v>29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43" t="s">
        <v>30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5"/>
      <c r="AM43" s="53" t="s">
        <v>31</v>
      </c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ht="64.5" customHeight="1" x14ac:dyDescent="0.25">
      <c r="A44" s="33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  <c r="S44" s="39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1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ht="27.75" customHeight="1" x14ac:dyDescent="0.25">
      <c r="A45" s="33"/>
      <c r="B45" s="43" t="s">
        <v>54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5"/>
      <c r="S45" s="43" t="s">
        <v>55</v>
      </c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43" t="s">
        <v>56</v>
      </c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5"/>
    </row>
  </sheetData>
  <mergeCells count="227">
    <mergeCell ref="D15:F15"/>
    <mergeCell ref="AH15:AJ15"/>
    <mergeCell ref="AN15:AP15"/>
    <mergeCell ref="AS15:AT15"/>
    <mergeCell ref="AU15:AV15"/>
    <mergeCell ref="AY15:BA15"/>
    <mergeCell ref="B15:C15"/>
    <mergeCell ref="AQ15:AR15"/>
    <mergeCell ref="BB15:BE15"/>
    <mergeCell ref="G15:I15"/>
    <mergeCell ref="J15:L15"/>
    <mergeCell ref="M15:P15"/>
    <mergeCell ref="Q15:T15"/>
    <mergeCell ref="U15:AD15"/>
    <mergeCell ref="AE15:AG15"/>
    <mergeCell ref="AK15:AM15"/>
    <mergeCell ref="AW15:AX15"/>
    <mergeCell ref="G14:I14"/>
    <mergeCell ref="J14:L14"/>
    <mergeCell ref="M14:P14"/>
    <mergeCell ref="Q14:T14"/>
    <mergeCell ref="U14:AD14"/>
    <mergeCell ref="AE14:AG14"/>
    <mergeCell ref="AH14:AJ14"/>
    <mergeCell ref="BB16:BE16"/>
    <mergeCell ref="AK14:AM14"/>
    <mergeCell ref="AN14:AP14"/>
    <mergeCell ref="AQ14:AR14"/>
    <mergeCell ref="AS14:AT14"/>
    <mergeCell ref="AU14:AV14"/>
    <mergeCell ref="AW14:AX14"/>
    <mergeCell ref="AY14:BA14"/>
    <mergeCell ref="BB14:BE14"/>
    <mergeCell ref="AK16:AM16"/>
    <mergeCell ref="AN16:AP16"/>
    <mergeCell ref="AQ16:AR16"/>
    <mergeCell ref="AS16:AT16"/>
    <mergeCell ref="AU16:AV16"/>
    <mergeCell ref="AW16:AX16"/>
    <mergeCell ref="AY16:BA16"/>
    <mergeCell ref="A3:BE3"/>
    <mergeCell ref="A4:BE4"/>
    <mergeCell ref="A5:BE5"/>
    <mergeCell ref="B6:BE6"/>
    <mergeCell ref="B8:BE8"/>
    <mergeCell ref="B9:G9"/>
    <mergeCell ref="H9:AC9"/>
    <mergeCell ref="AD9:AI9"/>
    <mergeCell ref="AJ9:AP9"/>
    <mergeCell ref="AQ9:AW9"/>
    <mergeCell ref="AX9:BE9"/>
    <mergeCell ref="B10:G10"/>
    <mergeCell ref="H10:AC10"/>
    <mergeCell ref="AD10:AI10"/>
    <mergeCell ref="AJ10:BE10"/>
    <mergeCell ref="B11:BE11"/>
    <mergeCell ref="BB12:BE13"/>
    <mergeCell ref="M13:P13"/>
    <mergeCell ref="Q13:T13"/>
    <mergeCell ref="AQ13:AT13"/>
    <mergeCell ref="AU13:AX13"/>
    <mergeCell ref="AQ12:AX12"/>
    <mergeCell ref="AY12:BA13"/>
    <mergeCell ref="AE12:AG13"/>
    <mergeCell ref="AH12:AJ13"/>
    <mergeCell ref="AK12:AM13"/>
    <mergeCell ref="AN12:AP13"/>
    <mergeCell ref="AW17:AX17"/>
    <mergeCell ref="AY17:BA17"/>
    <mergeCell ref="BB17:BE17"/>
    <mergeCell ref="AE18:AJ18"/>
    <mergeCell ref="AN17:AP17"/>
    <mergeCell ref="AS17:AT17"/>
    <mergeCell ref="AU17:AV17"/>
    <mergeCell ref="B12:C13"/>
    <mergeCell ref="D12:F13"/>
    <mergeCell ref="G12:I13"/>
    <mergeCell ref="J12:L13"/>
    <mergeCell ref="M12:T12"/>
    <mergeCell ref="U12:AD13"/>
    <mergeCell ref="B16:C16"/>
    <mergeCell ref="D16:F16"/>
    <mergeCell ref="G16:I16"/>
    <mergeCell ref="J16:L16"/>
    <mergeCell ref="M16:P16"/>
    <mergeCell ref="Q16:T16"/>
    <mergeCell ref="U16:AD16"/>
    <mergeCell ref="AE16:AG16"/>
    <mergeCell ref="AH16:AJ16"/>
    <mergeCell ref="B14:C14"/>
    <mergeCell ref="D14:F14"/>
    <mergeCell ref="B19:C19"/>
    <mergeCell ref="D19:F19"/>
    <mergeCell ref="G19:I19"/>
    <mergeCell ref="M19:P19"/>
    <mergeCell ref="U19:AD19"/>
    <mergeCell ref="AE19:AG19"/>
    <mergeCell ref="AE17:AG17"/>
    <mergeCell ref="AH17:AJ17"/>
    <mergeCell ref="AK17:AM17"/>
    <mergeCell ref="B17:C17"/>
    <mergeCell ref="D17:F17"/>
    <mergeCell ref="G17:I17"/>
    <mergeCell ref="M17:P17"/>
    <mergeCell ref="U17:AD17"/>
    <mergeCell ref="BB19:BE19"/>
    <mergeCell ref="AH19:AJ19"/>
    <mergeCell ref="AK19:AM19"/>
    <mergeCell ref="AN19:AP19"/>
    <mergeCell ref="AQ19:AT19"/>
    <mergeCell ref="AU19:AX19"/>
    <mergeCell ref="AY19:BA19"/>
    <mergeCell ref="AK22:AM22"/>
    <mergeCell ref="AN22:AX22"/>
    <mergeCell ref="AY22:BA22"/>
    <mergeCell ref="BB20:BE20"/>
    <mergeCell ref="BB21:BE21"/>
    <mergeCell ref="B21:C21"/>
    <mergeCell ref="D21:F21"/>
    <mergeCell ref="G21:I21"/>
    <mergeCell ref="M21:P21"/>
    <mergeCell ref="AE21:AG21"/>
    <mergeCell ref="AH21:AJ21"/>
    <mergeCell ref="AK21:AM21"/>
    <mergeCell ref="AN21:AX21"/>
    <mergeCell ref="AY21:BA21"/>
    <mergeCell ref="B20:C20"/>
    <mergeCell ref="D20:F20"/>
    <mergeCell ref="G20:I20"/>
    <mergeCell ref="M20:P20"/>
    <mergeCell ref="AE20:AG20"/>
    <mergeCell ref="AH20:AJ20"/>
    <mergeCell ref="AK20:AM20"/>
    <mergeCell ref="AN20:AX20"/>
    <mergeCell ref="AY20:BA20"/>
    <mergeCell ref="AQ23:AT23"/>
    <mergeCell ref="AU23:AX23"/>
    <mergeCell ref="AY23:BA23"/>
    <mergeCell ref="BB23:BE23"/>
    <mergeCell ref="B24:BE24"/>
    <mergeCell ref="B25:R25"/>
    <mergeCell ref="S25:AL25"/>
    <mergeCell ref="AM25:BE25"/>
    <mergeCell ref="BB22:BE22"/>
    <mergeCell ref="B23:C23"/>
    <mergeCell ref="D23:F23"/>
    <mergeCell ref="G23:I23"/>
    <mergeCell ref="M23:P23"/>
    <mergeCell ref="U23:AD23"/>
    <mergeCell ref="AE23:AG23"/>
    <mergeCell ref="AH23:AJ23"/>
    <mergeCell ref="AK23:AM23"/>
    <mergeCell ref="AN23:AP23"/>
    <mergeCell ref="B22:C22"/>
    <mergeCell ref="D22:F22"/>
    <mergeCell ref="G22:I22"/>
    <mergeCell ref="M22:P22"/>
    <mergeCell ref="AE22:AG22"/>
    <mergeCell ref="AH22:AJ22"/>
    <mergeCell ref="F29:AA29"/>
    <mergeCell ref="AJ29:AY29"/>
    <mergeCell ref="F31:I31"/>
    <mergeCell ref="J31:W31"/>
    <mergeCell ref="X31:AA31"/>
    <mergeCell ref="AJ31:AQ31"/>
    <mergeCell ref="AR31:AY31"/>
    <mergeCell ref="B26:R26"/>
    <mergeCell ref="S26:AL26"/>
    <mergeCell ref="AM26:BE26"/>
    <mergeCell ref="B27:R27"/>
    <mergeCell ref="S27:AL27"/>
    <mergeCell ref="AM27:BE27"/>
    <mergeCell ref="AV32:AY32"/>
    <mergeCell ref="F33:I33"/>
    <mergeCell ref="J33:W33"/>
    <mergeCell ref="X33:AA33"/>
    <mergeCell ref="AJ33:AM33"/>
    <mergeCell ref="AN33:AQ33"/>
    <mergeCell ref="AR33:AU33"/>
    <mergeCell ref="AV33:AY33"/>
    <mergeCell ref="F32:I32"/>
    <mergeCell ref="J32:W32"/>
    <mergeCell ref="X32:AA32"/>
    <mergeCell ref="AJ32:AM32"/>
    <mergeCell ref="AN32:AQ32"/>
    <mergeCell ref="AR32:AU32"/>
    <mergeCell ref="AV34:AY34"/>
    <mergeCell ref="F35:I35"/>
    <mergeCell ref="J35:W35"/>
    <mergeCell ref="X35:AA35"/>
    <mergeCell ref="AJ35:AM35"/>
    <mergeCell ref="AR35:AU35"/>
    <mergeCell ref="AV35:AY35"/>
    <mergeCell ref="F34:I34"/>
    <mergeCell ref="J34:W34"/>
    <mergeCell ref="X34:AA34"/>
    <mergeCell ref="AJ34:AM34"/>
    <mergeCell ref="AN34:AQ34"/>
    <mergeCell ref="AR34:AU34"/>
    <mergeCell ref="AN35:AQ35"/>
    <mergeCell ref="AV36:AY36"/>
    <mergeCell ref="AJ37:AM37"/>
    <mergeCell ref="AN37:AQ37"/>
    <mergeCell ref="AR37:AU37"/>
    <mergeCell ref="AV37:AY37"/>
    <mergeCell ref="B38:S38"/>
    <mergeCell ref="X38:AA38"/>
    <mergeCell ref="F36:I36"/>
    <mergeCell ref="J36:W36"/>
    <mergeCell ref="X36:AA36"/>
    <mergeCell ref="AJ36:AM36"/>
    <mergeCell ref="AN36:AQ36"/>
    <mergeCell ref="AR36:AU36"/>
    <mergeCell ref="B44:R44"/>
    <mergeCell ref="S44:AL44"/>
    <mergeCell ref="AM44:BE44"/>
    <mergeCell ref="B45:R45"/>
    <mergeCell ref="S45:AL45"/>
    <mergeCell ref="AM45:BE45"/>
    <mergeCell ref="B39:S39"/>
    <mergeCell ref="X39:AA39"/>
    <mergeCell ref="B40:S40"/>
    <mergeCell ref="X40:AA40"/>
    <mergeCell ref="B42:BE42"/>
    <mergeCell ref="B43:R43"/>
    <mergeCell ref="S43:AL43"/>
    <mergeCell ref="AM43:BE43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12" sqref="F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 Elizabeth Briones Cornejo</cp:lastModifiedBy>
  <cp:lastPrinted>2023-05-18T14:27:03Z</cp:lastPrinted>
  <dcterms:created xsi:type="dcterms:W3CDTF">2020-07-27T05:07:30Z</dcterms:created>
  <dcterms:modified xsi:type="dcterms:W3CDTF">2023-06-26T22:01:03Z</dcterms:modified>
</cp:coreProperties>
</file>