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6" activeTab="0"/>
  </bookViews>
  <sheets>
    <sheet name="Worksheet" sheetId="1" r:id="rId1"/>
  </sheets>
  <definedNames>
    <definedName name="_xlnm.Print_Area" localSheetId="0">'Worksheet'!$A$1:$AL$47</definedName>
    <definedName name="_xlnm.Print_Titles" localSheetId="0">'Worksheet'!$1:$5</definedName>
  </definedNames>
  <calcPr fullCalcOnLoad="1"/>
</workbook>
</file>

<file path=xl/sharedStrings.xml><?xml version="1.0" encoding="utf-8"?>
<sst xmlns="http://schemas.openxmlformats.org/spreadsheetml/2006/main" count="59" uniqueCount="59">
  <si>
    <t>CRONOGRAMA VALORADO DE TRABAJOS</t>
  </si>
  <si>
    <t>Nota: En la fila 4, bajo el campo "TIEMPO EN" deberá detallar si son semanas o meses</t>
  </si>
  <si>
    <t>TIEMPO EN</t>
  </si>
  <si>
    <t>RUBRO</t>
  </si>
  <si>
    <t>CANTIDAD
(Numérico de máximo
12 enteros, 5 decimales)</t>
  </si>
  <si>
    <t>PRECIO UNITARIO
(Numérico de máximo
12 enteros, 5 decimales)</t>
  </si>
  <si>
    <t>PRECIO TOTAL
(Numérico de máximo
12 enteros, 5 decimales)</t>
  </si>
  <si>
    <t>1
(No dejar celdas en
blanco, llenar con
0,00000)</t>
  </si>
  <si>
    <t>2
(No dejar celdas en
blanco, llenar con
0,00000)</t>
  </si>
  <si>
    <t>3
(No dejar celdas en
blanco, llenar con
0,00000)</t>
  </si>
  <si>
    <t>4
(No dejar celdas en
blanco, llenar con
0,00000)</t>
  </si>
  <si>
    <t>5
(No dejar celdas en
blanco, llenar con
0,00000)</t>
  </si>
  <si>
    <t>6
(No dejar celdas en
blanco, llenar con
0,00000)</t>
  </si>
  <si>
    <t>7
(No dejar celdas en
blanco, llenar con
0,00000)</t>
  </si>
  <si>
    <t>8
(No dejar celdas en
blanco, llenar con
0,00000)</t>
  </si>
  <si>
    <t>9
(No dejar celdas en
blanco, llenar con
0,00000)</t>
  </si>
  <si>
    <t>Limpieza de obra</t>
  </si>
  <si>
    <t>Lona de Protección Perimetral</t>
  </si>
  <si>
    <t>Trazado, Replanteo y nivelación para edificaciones</t>
  </si>
  <si>
    <t>Derrocamiento de paredes de mamposteria (incluye aluminio y vidrio, revestimientos, carpintería, todas las instalaciones existentes y desalojo)</t>
  </si>
  <si>
    <t>Remocion de recubrimientos en piso y remoción de todo material existente sobre la losa de compresión (incluye desalojo)</t>
  </si>
  <si>
    <t>Desmontaje de estructuras de cubierta existente (incluye desalojo)</t>
  </si>
  <si>
    <t>Remocion de tumbado existente (incluye retiro de todas las instalaciones existentes: eléctricas, electrónicas, hidráulicas, sanitarias, climatización y desalojo)</t>
  </si>
  <si>
    <t>Rotura de Elementos de Hormigon Armado Tipo Columna o Muros (incluye apuntalamiento y desalojo)</t>
  </si>
  <si>
    <t>Rotura de Sistemas de Piso: losa, vigas (incluye apuntalamiento y desalojo)</t>
  </si>
  <si>
    <t>Hormigón f'c=280 kg/cm2 (elaborado en obra, incluye encofrado)</t>
  </si>
  <si>
    <t>Steel Deck placa 55 e=0.76mm, suministro e instalación</t>
  </si>
  <si>
    <t>Malla electrosoldada 5.5 20X20, suministro e instalación</t>
  </si>
  <si>
    <t>Acero estructural ASTM-36, suministro, fabricación e instalación</t>
  </si>
  <si>
    <t>Reforzamiento de elementos tipo Columnas (picado de elemento, limpieza, protección de armadura, encamisado con mortero estructural)</t>
  </si>
  <si>
    <t>Reforzamiento de elementos tipo Vigas(picado de elemento, limpieza, protección de armadura, encamisado con mortero estructural)</t>
  </si>
  <si>
    <t>Acero de refuerzo para reforzamiento de elementos estructurales, incluye epóxico de anclaje.</t>
  </si>
  <si>
    <t>UPS 10KVA MONOFASICO 220V</t>
  </si>
  <si>
    <t>Acometida 3FNo.2 15KV-TNo.4 DE SN. TUBERIA 4" RIGIDA</t>
  </si>
  <si>
    <t>Equipo de expansion Directa; Tipo: Piso Techo; capacidad: 36.000 BTU/hr; Inverter</t>
  </si>
  <si>
    <t>Equipo de expansion Directa; Tipo:Consola de pared; capacidad: 12.000 BTU/hr; Inverter</t>
  </si>
  <si>
    <t>Ventilador de Extraccion; Tipo: Helico Centrifugo; Capacidad: 250 CFM/0.4"SP</t>
  </si>
  <si>
    <t>Tuberia de Cobre Diam 1-1/8", incluye aislamiento termico y soportes</t>
  </si>
  <si>
    <t>Tuberia de Cobre Diam 7/8", incluye aislamiento termico y soportes</t>
  </si>
  <si>
    <t>Tuberia de Cobre Diam 5/8", incluye aislamiento termico y soportes</t>
  </si>
  <si>
    <t>Tuberia de Cobre Diam 3/8", incluye aislamiento termico y soportes</t>
  </si>
  <si>
    <t>Tuberia de Cobre Diam 1/4", incluye aislamiento termico y soportes</t>
  </si>
  <si>
    <t>Ducto de Tol GalvanizadoSin aislamiento Termico</t>
  </si>
  <si>
    <t>Ducto flexible Aislado,Diam 4"</t>
  </si>
  <si>
    <t>Rejilla de extraccion de 10"x10"</t>
  </si>
  <si>
    <t>Rejilla de Extraccion de 6"x6"</t>
  </si>
  <si>
    <t>Rejilla de Extraccion de 4"x4"</t>
  </si>
  <si>
    <t>Juego de 4 bases antivibratoria de goma comprimida de alta resistencia (para equipos hasta de 60.000 BTU/hr) (2)</t>
  </si>
  <si>
    <t>Bases para unidad condensadora de descarga horizontal</t>
  </si>
  <si>
    <t>Cable de señal concentrico de 2x18 (INTERCONEXION ENTRE EVAPORADOR Y CONDENSADOR)</t>
  </si>
  <si>
    <t>Cable de señal concentrico de 4x12 (INTERCONEXION ENTRE EVAPORADOR Y CONDENSADOR EQUIPOS TIPO CONSOLA DE PARED)</t>
  </si>
  <si>
    <t>Cargas de Nitrogeno (cargas)</t>
  </si>
  <si>
    <t>Valvulas de carga</t>
  </si>
  <si>
    <t>Filtro deshidratador diam 3/8"</t>
  </si>
  <si>
    <t>INVERSIÓN MENSUAL</t>
  </si>
  <si>
    <t>AVANCE PARCIAL EN %</t>
  </si>
  <si>
    <t>INVERSIÓN ACUMULADA</t>
  </si>
  <si>
    <t>AVANCE ACUMULADO EN %</t>
  </si>
  <si>
    <t>SEMANAS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</si>
</sst>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36">
    <font>
      <sz val="11"/>
      <color indexed="8"/>
      <name val="Calibri"/>
      <family val="0"/>
    </font>
    <font>
      <b/>
      <sz val="10"/>
      <color indexed="8"/>
      <name val="Arial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7"/>
  <sheetViews>
    <sheetView tabSelected="1" view="pageBreakPreview" zoomScale="39" zoomScaleSheetLayoutView="39" zoomScalePageLayoutView="0" workbookViewId="0" topLeftCell="A1">
      <selection activeCell="HQ6" sqref="HQ6"/>
    </sheetView>
  </sheetViews>
  <sheetFormatPr defaultColWidth="11.421875" defaultRowHeight="15"/>
  <cols>
    <col min="1" max="1" width="50.00390625" style="0" customWidth="1"/>
    <col min="2" max="2" width="15.00390625" style="0" customWidth="1"/>
    <col min="3" max="3" width="10.00390625" style="0" customWidth="1"/>
    <col min="4" max="4" width="15.00390625" style="0" customWidth="1"/>
    <col min="5" max="232" width="9.140625" style="0" customWidth="1"/>
    <col min="233" max="16384" width="8.8515625" style="0" customWidth="1"/>
  </cols>
  <sheetData>
    <row r="1" spans="1:232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</row>
    <row r="2" spans="1:13" ht="1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</row>
    <row r="3" spans="5:13" ht="15" customHeight="1">
      <c r="E3" s="6" t="s">
        <v>2</v>
      </c>
      <c r="F3" s="6"/>
      <c r="G3" s="6"/>
      <c r="H3" s="6"/>
      <c r="I3" s="6"/>
      <c r="J3" s="6"/>
      <c r="K3" s="6"/>
      <c r="L3" s="6"/>
      <c r="M3" s="6"/>
    </row>
    <row r="4" spans="5:13" ht="15" customHeight="1">
      <c r="E4" s="5" t="s">
        <v>58</v>
      </c>
      <c r="F4" s="5"/>
      <c r="G4" s="5"/>
      <c r="H4" s="5"/>
      <c r="I4" s="5"/>
      <c r="J4" s="5"/>
      <c r="K4" s="5"/>
      <c r="L4" s="5"/>
      <c r="M4" s="5"/>
    </row>
    <row r="5" spans="1:13" ht="79.5" customHeight="1">
      <c r="A5" s="2" t="s">
        <v>3</v>
      </c>
      <c r="B5" s="2" t="s">
        <v>4</v>
      </c>
      <c r="C5" s="2" t="s">
        <v>5</v>
      </c>
      <c r="D5" s="2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</row>
    <row r="6" spans="1:38" ht="14.25">
      <c r="A6" t="s">
        <v>16</v>
      </c>
      <c r="B6">
        <v>8</v>
      </c>
      <c r="C6">
        <v>466.68</v>
      </c>
      <c r="D6">
        <v>3733.44</v>
      </c>
      <c r="E6">
        <v>466.68</v>
      </c>
      <c r="F6">
        <v>466.68</v>
      </c>
      <c r="G6">
        <v>466.68</v>
      </c>
      <c r="H6">
        <v>466.68</v>
      </c>
      <c r="I6">
        <v>466.68</v>
      </c>
      <c r="J6">
        <v>466.68</v>
      </c>
      <c r="K6">
        <v>466.68</v>
      </c>
      <c r="L6">
        <v>466.68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</row>
    <row r="7" spans="1:38" ht="14.25">
      <c r="A7" t="s">
        <v>17</v>
      </c>
      <c r="B7">
        <v>480</v>
      </c>
      <c r="C7">
        <v>32.49</v>
      </c>
      <c r="D7">
        <v>15595.2</v>
      </c>
      <c r="E7">
        <v>1949.4</v>
      </c>
      <c r="F7">
        <v>1949.4</v>
      </c>
      <c r="G7">
        <v>1949.4</v>
      </c>
      <c r="H7">
        <v>1949.4</v>
      </c>
      <c r="I7">
        <v>1949.4</v>
      </c>
      <c r="J7">
        <v>1949.4</v>
      </c>
      <c r="K7">
        <v>1949.4</v>
      </c>
      <c r="L7">
        <v>1949.4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</row>
    <row r="8" spans="1:38" ht="14.25">
      <c r="A8" t="s">
        <v>18</v>
      </c>
      <c r="B8">
        <v>1200</v>
      </c>
      <c r="C8">
        <v>1.81</v>
      </c>
      <c r="D8">
        <v>2172</v>
      </c>
      <c r="E8">
        <v>271.5</v>
      </c>
      <c r="F8">
        <v>271.5</v>
      </c>
      <c r="G8">
        <v>271.5</v>
      </c>
      <c r="H8">
        <v>271.5</v>
      </c>
      <c r="I8">
        <v>271.5</v>
      </c>
      <c r="J8">
        <v>271.5</v>
      </c>
      <c r="K8">
        <v>271.5</v>
      </c>
      <c r="L8">
        <v>271.5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</row>
    <row r="9" spans="1:38" ht="14.25">
      <c r="A9" t="s">
        <v>19</v>
      </c>
      <c r="B9">
        <v>1988.6</v>
      </c>
      <c r="C9">
        <v>9.97</v>
      </c>
      <c r="D9">
        <v>19826.342</v>
      </c>
      <c r="E9">
        <v>2478.29275</v>
      </c>
      <c r="F9">
        <v>2478.29275</v>
      </c>
      <c r="G9">
        <v>2478.29275</v>
      </c>
      <c r="H9">
        <v>2478.29275</v>
      </c>
      <c r="I9">
        <v>2478.29275</v>
      </c>
      <c r="J9">
        <v>2478.29275</v>
      </c>
      <c r="K9">
        <v>2478.29275</v>
      </c>
      <c r="L9">
        <v>2478.29275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</row>
    <row r="10" spans="1:38" ht="14.25">
      <c r="A10" t="s">
        <v>20</v>
      </c>
      <c r="B10">
        <v>922</v>
      </c>
      <c r="C10">
        <v>10.33</v>
      </c>
      <c r="D10">
        <v>9524.26</v>
      </c>
      <c r="E10">
        <v>1190.5325</v>
      </c>
      <c r="F10">
        <v>1190.5325</v>
      </c>
      <c r="G10">
        <v>1190.5325</v>
      </c>
      <c r="H10">
        <v>1190.5325</v>
      </c>
      <c r="I10">
        <v>1190.5325</v>
      </c>
      <c r="J10">
        <v>1190.5325</v>
      </c>
      <c r="K10">
        <v>1190.5325</v>
      </c>
      <c r="L10">
        <v>1190.5325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</row>
    <row r="11" spans="1:38" ht="14.25">
      <c r="A11" t="s">
        <v>21</v>
      </c>
      <c r="B11">
        <v>260</v>
      </c>
      <c r="C11">
        <v>10.71</v>
      </c>
      <c r="D11">
        <v>2784.6</v>
      </c>
      <c r="E11">
        <v>348.07500000000005</v>
      </c>
      <c r="F11">
        <v>348.07500000000005</v>
      </c>
      <c r="G11">
        <v>348.07500000000005</v>
      </c>
      <c r="H11">
        <v>348.07500000000005</v>
      </c>
      <c r="I11">
        <v>348.07500000000005</v>
      </c>
      <c r="J11">
        <v>348.07500000000005</v>
      </c>
      <c r="K11">
        <v>348.07500000000005</v>
      </c>
      <c r="L11">
        <v>348.07500000000005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</row>
    <row r="12" spans="1:38" ht="14.25">
      <c r="A12" t="s">
        <v>22</v>
      </c>
      <c r="B12">
        <v>1200</v>
      </c>
      <c r="C12">
        <v>7.83</v>
      </c>
      <c r="D12">
        <v>9396</v>
      </c>
      <c r="E12">
        <v>1174.5</v>
      </c>
      <c r="F12">
        <v>1174.5</v>
      </c>
      <c r="G12">
        <v>1174.5</v>
      </c>
      <c r="H12">
        <v>1174.5</v>
      </c>
      <c r="I12">
        <v>1174.5</v>
      </c>
      <c r="J12">
        <v>1174.5</v>
      </c>
      <c r="K12">
        <v>1174.5</v>
      </c>
      <c r="L12">
        <v>1174.5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</row>
    <row r="13" spans="1:38" ht="14.25">
      <c r="A13" t="s">
        <v>23</v>
      </c>
      <c r="B13">
        <v>68</v>
      </c>
      <c r="C13">
        <v>114.7</v>
      </c>
      <c r="D13">
        <v>7799.6</v>
      </c>
      <c r="E13">
        <v>974.95</v>
      </c>
      <c r="F13">
        <v>974.95</v>
      </c>
      <c r="G13">
        <v>974.95</v>
      </c>
      <c r="H13">
        <v>974.95</v>
      </c>
      <c r="I13">
        <v>974.95</v>
      </c>
      <c r="J13">
        <v>974.95</v>
      </c>
      <c r="K13">
        <v>974.95</v>
      </c>
      <c r="L13">
        <v>974.95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</row>
    <row r="14" spans="1:38" ht="14.25">
      <c r="A14" t="s">
        <v>24</v>
      </c>
      <c r="B14">
        <v>335</v>
      </c>
      <c r="C14">
        <v>51.27</v>
      </c>
      <c r="D14">
        <v>17175.45</v>
      </c>
      <c r="E14">
        <v>2146.93125</v>
      </c>
      <c r="F14">
        <v>2146.93125</v>
      </c>
      <c r="G14">
        <v>2146.93125</v>
      </c>
      <c r="H14">
        <v>2146.93125</v>
      </c>
      <c r="I14">
        <v>2146.93125</v>
      </c>
      <c r="J14">
        <v>2146.93125</v>
      </c>
      <c r="K14">
        <v>2146.93125</v>
      </c>
      <c r="L14">
        <v>2146.93125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</row>
    <row r="15" spans="1:38" ht="14.25">
      <c r="A15" t="s">
        <v>25</v>
      </c>
      <c r="B15">
        <v>73.25</v>
      </c>
      <c r="C15">
        <v>276.77</v>
      </c>
      <c r="D15">
        <v>20273.4025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1267.08765625</v>
      </c>
      <c r="N15">
        <v>1267.08765625</v>
      </c>
      <c r="O15">
        <v>1267.08765625</v>
      </c>
      <c r="P15">
        <v>1267.08765625</v>
      </c>
      <c r="Q15">
        <v>1267.08765625</v>
      </c>
      <c r="R15">
        <v>1267.08765625</v>
      </c>
      <c r="S15">
        <v>1267.08765625</v>
      </c>
      <c r="T15">
        <v>1267.08765625</v>
      </c>
      <c r="U15">
        <v>1267.08765625</v>
      </c>
      <c r="V15">
        <v>1267.08765625</v>
      </c>
      <c r="W15">
        <v>1267.08765625</v>
      </c>
      <c r="X15">
        <v>1267.08765625</v>
      </c>
      <c r="Y15">
        <v>1267.08765625</v>
      </c>
      <c r="Z15">
        <v>1267.08765625</v>
      </c>
      <c r="AA15">
        <v>1267.08765625</v>
      </c>
      <c r="AB15">
        <v>1267.08765625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</row>
    <row r="16" spans="1:38" ht="14.25">
      <c r="A16" t="s">
        <v>26</v>
      </c>
      <c r="B16">
        <v>552.74</v>
      </c>
      <c r="C16">
        <v>32.46</v>
      </c>
      <c r="D16">
        <v>17941.9404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815.5427454545454</v>
      </c>
      <c r="R16">
        <v>815.5427454545454</v>
      </c>
      <c r="S16">
        <v>815.5427454545454</v>
      </c>
      <c r="T16">
        <v>815.5427454545454</v>
      </c>
      <c r="U16">
        <v>815.5427454545454</v>
      </c>
      <c r="V16">
        <v>815.5427454545454</v>
      </c>
      <c r="W16">
        <v>815.5427454545454</v>
      </c>
      <c r="X16">
        <v>815.5427454545454</v>
      </c>
      <c r="Y16">
        <v>815.5427454545454</v>
      </c>
      <c r="Z16">
        <v>815.5427454545454</v>
      </c>
      <c r="AA16">
        <v>815.5427454545454</v>
      </c>
      <c r="AB16">
        <v>815.5427454545454</v>
      </c>
      <c r="AC16">
        <v>815.5427454545454</v>
      </c>
      <c r="AD16">
        <v>815.5427454545454</v>
      </c>
      <c r="AE16">
        <v>815.5427454545454</v>
      </c>
      <c r="AF16">
        <v>815.5427454545454</v>
      </c>
      <c r="AG16">
        <v>815.5427454545454</v>
      </c>
      <c r="AH16">
        <v>815.5427454545454</v>
      </c>
      <c r="AI16">
        <v>815.5427454545454</v>
      </c>
      <c r="AJ16">
        <v>815.5427454545454</v>
      </c>
      <c r="AK16">
        <v>815.5427454545454</v>
      </c>
      <c r="AL16">
        <v>815.5427454545454</v>
      </c>
    </row>
    <row r="17" spans="1:38" ht="14.25">
      <c r="A17" t="s">
        <v>27</v>
      </c>
      <c r="B17">
        <v>552.74</v>
      </c>
      <c r="C17">
        <v>8.35</v>
      </c>
      <c r="D17">
        <v>4615.379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209.78995454545455</v>
      </c>
      <c r="R17">
        <v>209.78995454545455</v>
      </c>
      <c r="S17">
        <v>209.78995454545455</v>
      </c>
      <c r="T17">
        <v>209.78995454545455</v>
      </c>
      <c r="U17">
        <v>209.78995454545455</v>
      </c>
      <c r="V17">
        <v>209.78995454545455</v>
      </c>
      <c r="W17">
        <v>209.78995454545455</v>
      </c>
      <c r="X17">
        <v>209.78995454545455</v>
      </c>
      <c r="Y17">
        <v>209.78995454545455</v>
      </c>
      <c r="Z17">
        <v>209.78995454545455</v>
      </c>
      <c r="AA17">
        <v>209.78995454545455</v>
      </c>
      <c r="AB17">
        <v>209.78995454545455</v>
      </c>
      <c r="AC17">
        <v>209.78995454545455</v>
      </c>
      <c r="AD17">
        <v>209.78995454545455</v>
      </c>
      <c r="AE17">
        <v>209.78995454545455</v>
      </c>
      <c r="AF17">
        <v>209.78995454545455</v>
      </c>
      <c r="AG17">
        <v>209.78995454545455</v>
      </c>
      <c r="AH17">
        <v>209.78995454545455</v>
      </c>
      <c r="AI17">
        <v>209.78995454545455</v>
      </c>
      <c r="AJ17">
        <v>209.78995454545455</v>
      </c>
      <c r="AK17">
        <v>209.78995454545455</v>
      </c>
      <c r="AL17">
        <v>209.78995454545455</v>
      </c>
    </row>
    <row r="18" spans="1:38" ht="14.25">
      <c r="A18" t="s">
        <v>28</v>
      </c>
      <c r="B18">
        <v>29433.405</v>
      </c>
      <c r="C18">
        <v>5.26</v>
      </c>
      <c r="D18">
        <v>154819.7103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7037.259559090908</v>
      </c>
      <c r="R18">
        <v>7037.259559090908</v>
      </c>
      <c r="S18">
        <v>7037.259559090908</v>
      </c>
      <c r="T18">
        <v>7037.259559090908</v>
      </c>
      <c r="U18">
        <v>7037.259559090908</v>
      </c>
      <c r="V18">
        <v>7037.259559090908</v>
      </c>
      <c r="W18">
        <v>7037.259559090908</v>
      </c>
      <c r="X18">
        <v>7037.259559090908</v>
      </c>
      <c r="Y18">
        <v>7037.259559090908</v>
      </c>
      <c r="Z18">
        <v>7037.259559090908</v>
      </c>
      <c r="AA18">
        <v>7037.259559090908</v>
      </c>
      <c r="AB18">
        <v>7037.259559090908</v>
      </c>
      <c r="AC18">
        <v>7037.259559090908</v>
      </c>
      <c r="AD18">
        <v>7037.259559090908</v>
      </c>
      <c r="AE18">
        <v>7037.259559090908</v>
      </c>
      <c r="AF18">
        <v>7037.259559090908</v>
      </c>
      <c r="AG18">
        <v>7037.259559090908</v>
      </c>
      <c r="AH18">
        <v>7037.259559090908</v>
      </c>
      <c r="AI18">
        <v>7037.259559090908</v>
      </c>
      <c r="AJ18">
        <v>7037.259559090908</v>
      </c>
      <c r="AK18">
        <v>7037.259559090908</v>
      </c>
      <c r="AL18">
        <v>7037.259559090908</v>
      </c>
    </row>
    <row r="19" spans="1:38" ht="14.25">
      <c r="A19" t="s">
        <v>29</v>
      </c>
      <c r="B19">
        <v>259</v>
      </c>
      <c r="C19">
        <v>115.49</v>
      </c>
      <c r="D19">
        <v>29911.91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1869.494375</v>
      </c>
      <c r="N19">
        <v>1869.494375</v>
      </c>
      <c r="O19">
        <v>1869.494375</v>
      </c>
      <c r="P19">
        <v>1869.494375</v>
      </c>
      <c r="Q19">
        <v>1869.494375</v>
      </c>
      <c r="R19">
        <v>1869.494375</v>
      </c>
      <c r="S19">
        <v>1869.494375</v>
      </c>
      <c r="T19">
        <v>1869.494375</v>
      </c>
      <c r="U19">
        <v>1869.494375</v>
      </c>
      <c r="V19">
        <v>1869.494375</v>
      </c>
      <c r="W19">
        <v>1869.494375</v>
      </c>
      <c r="X19">
        <v>1869.494375</v>
      </c>
      <c r="Y19">
        <v>1869.494375</v>
      </c>
      <c r="Z19">
        <v>1869.494375</v>
      </c>
      <c r="AA19">
        <v>1869.494375</v>
      </c>
      <c r="AB19">
        <v>1869.494375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</row>
    <row r="20" spans="1:38" ht="14.25">
      <c r="A20" t="s">
        <v>30</v>
      </c>
      <c r="B20">
        <v>280</v>
      </c>
      <c r="C20">
        <v>125.46</v>
      </c>
      <c r="D20">
        <v>35128.8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2195.5499999999997</v>
      </c>
      <c r="N20">
        <v>2195.5499999999997</v>
      </c>
      <c r="O20">
        <v>2195.5499999999997</v>
      </c>
      <c r="P20">
        <v>2195.5499999999997</v>
      </c>
      <c r="Q20">
        <v>2195.5499999999997</v>
      </c>
      <c r="R20">
        <v>2195.5499999999997</v>
      </c>
      <c r="S20">
        <v>2195.5499999999997</v>
      </c>
      <c r="T20">
        <v>2195.5499999999997</v>
      </c>
      <c r="U20">
        <v>2195.5499999999997</v>
      </c>
      <c r="V20">
        <v>2195.5499999999997</v>
      </c>
      <c r="W20">
        <v>2195.5499999999997</v>
      </c>
      <c r="X20">
        <v>2195.5499999999997</v>
      </c>
      <c r="Y20">
        <v>2195.5499999999997</v>
      </c>
      <c r="Z20">
        <v>2195.5499999999997</v>
      </c>
      <c r="AA20">
        <v>2195.5499999999997</v>
      </c>
      <c r="AB20">
        <v>2195.5499999999997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</row>
    <row r="21" spans="1:38" ht="14.25">
      <c r="A21" t="s">
        <v>31</v>
      </c>
      <c r="B21">
        <v>19741.76</v>
      </c>
      <c r="C21">
        <v>2.64</v>
      </c>
      <c r="D21">
        <v>52118.2464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3257.3903999999998</v>
      </c>
      <c r="N21">
        <v>3257.3903999999998</v>
      </c>
      <c r="O21">
        <v>3257.3903999999998</v>
      </c>
      <c r="P21">
        <v>3257.3903999999998</v>
      </c>
      <c r="Q21">
        <v>3257.3903999999998</v>
      </c>
      <c r="R21">
        <v>3257.3903999999998</v>
      </c>
      <c r="S21">
        <v>3257.3903999999998</v>
      </c>
      <c r="T21">
        <v>3257.3903999999998</v>
      </c>
      <c r="U21">
        <v>3257.3903999999998</v>
      </c>
      <c r="V21">
        <v>3257.3903999999998</v>
      </c>
      <c r="W21">
        <v>3257.3903999999998</v>
      </c>
      <c r="X21">
        <v>3257.3903999999998</v>
      </c>
      <c r="Y21">
        <v>3257.3903999999998</v>
      </c>
      <c r="Z21">
        <v>3257.3903999999998</v>
      </c>
      <c r="AA21">
        <v>3257.3903999999998</v>
      </c>
      <c r="AB21">
        <v>3257.3903999999998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</row>
    <row r="22" spans="1:38" ht="14.25">
      <c r="A22" t="s">
        <v>32</v>
      </c>
      <c r="B22">
        <v>1</v>
      </c>
      <c r="C22">
        <v>11558.05</v>
      </c>
      <c r="D22">
        <v>11558.05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1155.8049999999998</v>
      </c>
      <c r="AD22">
        <v>1155.8049999999998</v>
      </c>
      <c r="AE22">
        <v>1155.8049999999998</v>
      </c>
      <c r="AF22">
        <v>1155.8049999999998</v>
      </c>
      <c r="AG22">
        <v>1155.8049999999998</v>
      </c>
      <c r="AH22">
        <v>1155.8049999999998</v>
      </c>
      <c r="AI22">
        <v>1155.8049999999998</v>
      </c>
      <c r="AJ22">
        <v>1155.8049999999998</v>
      </c>
      <c r="AK22">
        <v>1155.8049999999998</v>
      </c>
      <c r="AL22">
        <v>1155.8049999999998</v>
      </c>
    </row>
    <row r="23" spans="1:38" ht="14.25">
      <c r="A23" t="s">
        <v>33</v>
      </c>
      <c r="B23">
        <v>125</v>
      </c>
      <c r="C23">
        <v>152.93</v>
      </c>
      <c r="D23">
        <v>19116.25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868.9204545454545</v>
      </c>
      <c r="R23">
        <v>868.9204545454545</v>
      </c>
      <c r="S23">
        <v>868.9204545454545</v>
      </c>
      <c r="T23">
        <v>868.9204545454545</v>
      </c>
      <c r="U23">
        <v>868.9204545454545</v>
      </c>
      <c r="V23">
        <v>868.9204545454545</v>
      </c>
      <c r="W23">
        <v>868.9204545454545</v>
      </c>
      <c r="X23">
        <v>868.9204545454545</v>
      </c>
      <c r="Y23">
        <v>868.9204545454545</v>
      </c>
      <c r="Z23">
        <v>868.9204545454545</v>
      </c>
      <c r="AA23">
        <v>868.9204545454545</v>
      </c>
      <c r="AB23">
        <v>868.9204545454545</v>
      </c>
      <c r="AC23">
        <v>868.9204545454545</v>
      </c>
      <c r="AD23">
        <v>868.9204545454545</v>
      </c>
      <c r="AE23">
        <v>868.9204545454545</v>
      </c>
      <c r="AF23">
        <v>868.9204545454545</v>
      </c>
      <c r="AG23">
        <v>868.9204545454545</v>
      </c>
      <c r="AH23">
        <v>868.9204545454545</v>
      </c>
      <c r="AI23">
        <v>868.9204545454545</v>
      </c>
      <c r="AJ23">
        <v>868.9204545454545</v>
      </c>
      <c r="AK23">
        <v>868.9204545454545</v>
      </c>
      <c r="AL23">
        <v>868.9204545454545</v>
      </c>
    </row>
    <row r="24" spans="1:38" ht="14.25">
      <c r="A24" t="s">
        <v>34</v>
      </c>
      <c r="B24">
        <v>1</v>
      </c>
      <c r="C24">
        <v>2709.39</v>
      </c>
      <c r="D24">
        <v>2709.39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123.1540909090909</v>
      </c>
      <c r="R24">
        <v>123.1540909090909</v>
      </c>
      <c r="S24">
        <v>123.1540909090909</v>
      </c>
      <c r="T24">
        <v>123.1540909090909</v>
      </c>
      <c r="U24">
        <v>123.1540909090909</v>
      </c>
      <c r="V24">
        <v>123.1540909090909</v>
      </c>
      <c r="W24">
        <v>123.1540909090909</v>
      </c>
      <c r="X24">
        <v>123.1540909090909</v>
      </c>
      <c r="Y24">
        <v>123.1540909090909</v>
      </c>
      <c r="Z24">
        <v>123.1540909090909</v>
      </c>
      <c r="AA24">
        <v>123.1540909090909</v>
      </c>
      <c r="AB24">
        <v>123.1540909090909</v>
      </c>
      <c r="AC24">
        <v>123.1540909090909</v>
      </c>
      <c r="AD24">
        <v>123.1540909090909</v>
      </c>
      <c r="AE24">
        <v>123.1540909090909</v>
      </c>
      <c r="AF24">
        <v>123.1540909090909</v>
      </c>
      <c r="AG24">
        <v>123.1540909090909</v>
      </c>
      <c r="AH24">
        <v>123.1540909090909</v>
      </c>
      <c r="AI24">
        <v>123.1540909090909</v>
      </c>
      <c r="AJ24">
        <v>123.1540909090909</v>
      </c>
      <c r="AK24">
        <v>123.1540909090909</v>
      </c>
      <c r="AL24">
        <v>123.1540909090909</v>
      </c>
    </row>
    <row r="25" spans="1:38" ht="14.25">
      <c r="A25" t="s">
        <v>35</v>
      </c>
      <c r="B25">
        <v>4</v>
      </c>
      <c r="C25">
        <v>519.34</v>
      </c>
      <c r="D25">
        <v>2077.36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94.42545454545456</v>
      </c>
      <c r="R25">
        <v>94.42545454545456</v>
      </c>
      <c r="S25">
        <v>94.42545454545456</v>
      </c>
      <c r="T25">
        <v>94.42545454545456</v>
      </c>
      <c r="U25">
        <v>94.42545454545456</v>
      </c>
      <c r="V25">
        <v>94.42545454545456</v>
      </c>
      <c r="W25">
        <v>94.42545454545456</v>
      </c>
      <c r="X25">
        <v>94.42545454545456</v>
      </c>
      <c r="Y25">
        <v>94.42545454545456</v>
      </c>
      <c r="Z25">
        <v>94.42545454545456</v>
      </c>
      <c r="AA25">
        <v>94.42545454545456</v>
      </c>
      <c r="AB25">
        <v>94.42545454545456</v>
      </c>
      <c r="AC25">
        <v>94.42545454545456</v>
      </c>
      <c r="AD25">
        <v>94.42545454545456</v>
      </c>
      <c r="AE25">
        <v>94.42545454545456</v>
      </c>
      <c r="AF25">
        <v>94.42545454545456</v>
      </c>
      <c r="AG25">
        <v>94.42545454545456</v>
      </c>
      <c r="AH25">
        <v>94.42545454545456</v>
      </c>
      <c r="AI25">
        <v>94.42545454545456</v>
      </c>
      <c r="AJ25">
        <v>94.42545454545456</v>
      </c>
      <c r="AK25">
        <v>94.42545454545456</v>
      </c>
      <c r="AL25">
        <v>94.42545454545456</v>
      </c>
    </row>
    <row r="26" spans="1:38" ht="14.25">
      <c r="A26" t="s">
        <v>36</v>
      </c>
      <c r="B26">
        <v>1</v>
      </c>
      <c r="C26">
        <v>304.35</v>
      </c>
      <c r="D26">
        <v>304.35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13.83409090909091</v>
      </c>
      <c r="R26">
        <v>13.83409090909091</v>
      </c>
      <c r="S26">
        <v>13.83409090909091</v>
      </c>
      <c r="T26">
        <v>13.83409090909091</v>
      </c>
      <c r="U26">
        <v>13.83409090909091</v>
      </c>
      <c r="V26">
        <v>13.83409090909091</v>
      </c>
      <c r="W26">
        <v>13.83409090909091</v>
      </c>
      <c r="X26">
        <v>13.83409090909091</v>
      </c>
      <c r="Y26">
        <v>13.83409090909091</v>
      </c>
      <c r="Z26">
        <v>13.83409090909091</v>
      </c>
      <c r="AA26">
        <v>13.83409090909091</v>
      </c>
      <c r="AB26">
        <v>13.83409090909091</v>
      </c>
      <c r="AC26">
        <v>13.83409090909091</v>
      </c>
      <c r="AD26">
        <v>13.83409090909091</v>
      </c>
      <c r="AE26">
        <v>13.83409090909091</v>
      </c>
      <c r="AF26">
        <v>13.83409090909091</v>
      </c>
      <c r="AG26">
        <v>13.83409090909091</v>
      </c>
      <c r="AH26">
        <v>13.83409090909091</v>
      </c>
      <c r="AI26">
        <v>13.83409090909091</v>
      </c>
      <c r="AJ26">
        <v>13.83409090909091</v>
      </c>
      <c r="AK26">
        <v>13.83409090909091</v>
      </c>
      <c r="AL26">
        <v>13.83409090909091</v>
      </c>
    </row>
    <row r="27" spans="1:38" ht="14.25">
      <c r="A27" t="s">
        <v>37</v>
      </c>
      <c r="B27">
        <v>110</v>
      </c>
      <c r="C27">
        <v>31.46</v>
      </c>
      <c r="D27">
        <v>3460.6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216.2875</v>
      </c>
      <c r="N27">
        <v>216.2875</v>
      </c>
      <c r="O27">
        <v>216.2875</v>
      </c>
      <c r="P27">
        <v>216.2875</v>
      </c>
      <c r="Q27">
        <v>216.2875</v>
      </c>
      <c r="R27">
        <v>216.2875</v>
      </c>
      <c r="S27">
        <v>216.2875</v>
      </c>
      <c r="T27">
        <v>216.2875</v>
      </c>
      <c r="U27">
        <v>216.2875</v>
      </c>
      <c r="V27">
        <v>216.2875</v>
      </c>
      <c r="W27">
        <v>216.2875</v>
      </c>
      <c r="X27">
        <v>216.2875</v>
      </c>
      <c r="Y27">
        <v>216.2875</v>
      </c>
      <c r="Z27">
        <v>216.2875</v>
      </c>
      <c r="AA27">
        <v>216.2875</v>
      </c>
      <c r="AB27">
        <v>216.2875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</row>
    <row r="28" spans="1:38" ht="14.25">
      <c r="A28" t="s">
        <v>38</v>
      </c>
      <c r="B28">
        <v>150</v>
      </c>
      <c r="C28">
        <v>27.17</v>
      </c>
      <c r="D28">
        <v>4075.5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254.71875000000003</v>
      </c>
      <c r="N28">
        <v>254.71875000000003</v>
      </c>
      <c r="O28">
        <v>254.71875000000003</v>
      </c>
      <c r="P28">
        <v>254.71875000000003</v>
      </c>
      <c r="Q28">
        <v>254.71875000000003</v>
      </c>
      <c r="R28">
        <v>254.71875000000003</v>
      </c>
      <c r="S28">
        <v>254.71875000000003</v>
      </c>
      <c r="T28">
        <v>254.71875000000003</v>
      </c>
      <c r="U28">
        <v>254.71875000000003</v>
      </c>
      <c r="V28">
        <v>254.71875000000003</v>
      </c>
      <c r="W28">
        <v>254.71875000000003</v>
      </c>
      <c r="X28">
        <v>254.71875000000003</v>
      </c>
      <c r="Y28">
        <v>254.71875000000003</v>
      </c>
      <c r="Z28">
        <v>254.71875000000003</v>
      </c>
      <c r="AA28">
        <v>254.71875000000003</v>
      </c>
      <c r="AB28">
        <v>254.71875000000003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</row>
    <row r="29" spans="1:38" ht="14.25">
      <c r="A29" t="s">
        <v>39</v>
      </c>
      <c r="B29">
        <v>170</v>
      </c>
      <c r="C29">
        <v>16.28</v>
      </c>
      <c r="D29">
        <v>2767.6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172.97500000000002</v>
      </c>
      <c r="N29">
        <v>172.97500000000002</v>
      </c>
      <c r="O29">
        <v>172.97500000000002</v>
      </c>
      <c r="P29">
        <v>172.97500000000002</v>
      </c>
      <c r="Q29">
        <v>172.97500000000002</v>
      </c>
      <c r="R29">
        <v>172.97500000000002</v>
      </c>
      <c r="S29">
        <v>172.97500000000002</v>
      </c>
      <c r="T29">
        <v>172.97500000000002</v>
      </c>
      <c r="U29">
        <v>172.97500000000002</v>
      </c>
      <c r="V29">
        <v>172.97500000000002</v>
      </c>
      <c r="W29">
        <v>172.97500000000002</v>
      </c>
      <c r="X29">
        <v>172.97500000000002</v>
      </c>
      <c r="Y29">
        <v>172.97500000000002</v>
      </c>
      <c r="Z29">
        <v>172.97500000000002</v>
      </c>
      <c r="AA29">
        <v>172.97500000000002</v>
      </c>
      <c r="AB29">
        <v>172.97500000000002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</row>
    <row r="30" spans="1:38" ht="14.25">
      <c r="A30" t="s">
        <v>40</v>
      </c>
      <c r="B30">
        <v>250</v>
      </c>
      <c r="C30">
        <v>11.26</v>
      </c>
      <c r="D30">
        <v>2815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175.9375</v>
      </c>
      <c r="N30">
        <v>175.9375</v>
      </c>
      <c r="O30">
        <v>175.9375</v>
      </c>
      <c r="P30">
        <v>175.9375</v>
      </c>
      <c r="Q30">
        <v>175.9375</v>
      </c>
      <c r="R30">
        <v>175.9375</v>
      </c>
      <c r="S30">
        <v>175.9375</v>
      </c>
      <c r="T30">
        <v>175.9375</v>
      </c>
      <c r="U30">
        <v>175.9375</v>
      </c>
      <c r="V30">
        <v>175.9375</v>
      </c>
      <c r="W30">
        <v>175.9375</v>
      </c>
      <c r="X30">
        <v>175.9375</v>
      </c>
      <c r="Y30">
        <v>175.9375</v>
      </c>
      <c r="Z30">
        <v>175.9375</v>
      </c>
      <c r="AA30">
        <v>175.9375</v>
      </c>
      <c r="AB30">
        <v>175.9375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</row>
    <row r="31" spans="1:38" ht="14.25">
      <c r="A31" t="s">
        <v>41</v>
      </c>
      <c r="B31">
        <v>170</v>
      </c>
      <c r="C31">
        <v>9.64</v>
      </c>
      <c r="D31">
        <v>1638.8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102.42500000000001</v>
      </c>
      <c r="N31">
        <v>102.42500000000001</v>
      </c>
      <c r="O31">
        <v>102.42500000000001</v>
      </c>
      <c r="P31">
        <v>102.42500000000001</v>
      </c>
      <c r="Q31">
        <v>102.42500000000001</v>
      </c>
      <c r="R31">
        <v>102.42500000000001</v>
      </c>
      <c r="S31">
        <v>102.42500000000001</v>
      </c>
      <c r="T31">
        <v>102.42500000000001</v>
      </c>
      <c r="U31">
        <v>102.42500000000001</v>
      </c>
      <c r="V31">
        <v>102.42500000000001</v>
      </c>
      <c r="W31">
        <v>102.42500000000001</v>
      </c>
      <c r="X31">
        <v>102.42500000000001</v>
      </c>
      <c r="Y31">
        <v>102.42500000000001</v>
      </c>
      <c r="Z31">
        <v>102.42500000000001</v>
      </c>
      <c r="AA31">
        <v>102.42500000000001</v>
      </c>
      <c r="AB31">
        <v>102.42500000000001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</row>
    <row r="32" spans="1:38" ht="14.25">
      <c r="A32" t="s">
        <v>42</v>
      </c>
      <c r="B32">
        <v>120</v>
      </c>
      <c r="C32">
        <v>5.8</v>
      </c>
      <c r="D32">
        <v>696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43.5</v>
      </c>
      <c r="N32">
        <v>43.5</v>
      </c>
      <c r="O32">
        <v>43.5</v>
      </c>
      <c r="P32">
        <v>43.5</v>
      </c>
      <c r="Q32">
        <v>43.5</v>
      </c>
      <c r="R32">
        <v>43.5</v>
      </c>
      <c r="S32">
        <v>43.5</v>
      </c>
      <c r="T32">
        <v>43.5</v>
      </c>
      <c r="U32">
        <v>43.5</v>
      </c>
      <c r="V32">
        <v>43.5</v>
      </c>
      <c r="W32">
        <v>43.5</v>
      </c>
      <c r="X32">
        <v>43.5</v>
      </c>
      <c r="Y32">
        <v>43.5</v>
      </c>
      <c r="Z32">
        <v>43.5</v>
      </c>
      <c r="AA32">
        <v>43.5</v>
      </c>
      <c r="AB32">
        <v>43.5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</row>
    <row r="33" spans="1:38" ht="14.25">
      <c r="A33" t="s">
        <v>43</v>
      </c>
      <c r="B33">
        <v>4</v>
      </c>
      <c r="C33">
        <v>9</v>
      </c>
      <c r="D33">
        <v>36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2.25</v>
      </c>
      <c r="N33">
        <v>2.25</v>
      </c>
      <c r="O33">
        <v>2.25</v>
      </c>
      <c r="P33">
        <v>2.25</v>
      </c>
      <c r="Q33">
        <v>2.25</v>
      </c>
      <c r="R33">
        <v>2.25</v>
      </c>
      <c r="S33">
        <v>2.25</v>
      </c>
      <c r="T33">
        <v>2.25</v>
      </c>
      <c r="U33">
        <v>2.25</v>
      </c>
      <c r="V33">
        <v>2.25</v>
      </c>
      <c r="W33">
        <v>2.25</v>
      </c>
      <c r="X33">
        <v>2.25</v>
      </c>
      <c r="Y33">
        <v>2.25</v>
      </c>
      <c r="Z33">
        <v>2.25</v>
      </c>
      <c r="AA33">
        <v>2.25</v>
      </c>
      <c r="AB33">
        <v>2.25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</row>
    <row r="34" spans="1:38" ht="14.25">
      <c r="A34" t="s">
        <v>44</v>
      </c>
      <c r="B34">
        <v>1</v>
      </c>
      <c r="C34">
        <v>33.37</v>
      </c>
      <c r="D34">
        <v>33.37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1.5168181818181816</v>
      </c>
      <c r="R34">
        <v>1.5168181818181816</v>
      </c>
      <c r="S34">
        <v>1.5168181818181816</v>
      </c>
      <c r="T34">
        <v>1.5168181818181816</v>
      </c>
      <c r="U34">
        <v>1.5168181818181816</v>
      </c>
      <c r="V34">
        <v>1.5168181818181816</v>
      </c>
      <c r="W34">
        <v>1.5168181818181816</v>
      </c>
      <c r="X34">
        <v>1.5168181818181816</v>
      </c>
      <c r="Y34">
        <v>1.5168181818181816</v>
      </c>
      <c r="Z34">
        <v>1.5168181818181816</v>
      </c>
      <c r="AA34">
        <v>1.5168181818181816</v>
      </c>
      <c r="AB34">
        <v>1.5168181818181816</v>
      </c>
      <c r="AC34">
        <v>1.5168181818181816</v>
      </c>
      <c r="AD34">
        <v>1.5168181818181816</v>
      </c>
      <c r="AE34">
        <v>1.5168181818181816</v>
      </c>
      <c r="AF34">
        <v>1.5168181818181816</v>
      </c>
      <c r="AG34">
        <v>1.5168181818181816</v>
      </c>
      <c r="AH34">
        <v>1.5168181818181816</v>
      </c>
      <c r="AI34">
        <v>1.5168181818181816</v>
      </c>
      <c r="AJ34">
        <v>1.5168181818181816</v>
      </c>
      <c r="AK34">
        <v>1.5168181818181816</v>
      </c>
      <c r="AL34">
        <v>1.5168181818181816</v>
      </c>
    </row>
    <row r="35" spans="1:38" ht="14.25">
      <c r="A35" t="s">
        <v>45</v>
      </c>
      <c r="B35">
        <v>1</v>
      </c>
      <c r="C35">
        <v>27.63</v>
      </c>
      <c r="D35">
        <v>27.63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1.2559090909090909</v>
      </c>
      <c r="R35">
        <v>1.2559090909090909</v>
      </c>
      <c r="S35">
        <v>1.2559090909090909</v>
      </c>
      <c r="T35">
        <v>1.2559090909090909</v>
      </c>
      <c r="U35">
        <v>1.2559090909090909</v>
      </c>
      <c r="V35">
        <v>1.2559090909090909</v>
      </c>
      <c r="W35">
        <v>1.2559090909090909</v>
      </c>
      <c r="X35">
        <v>1.2559090909090909</v>
      </c>
      <c r="Y35">
        <v>1.2559090909090909</v>
      </c>
      <c r="Z35">
        <v>1.2559090909090909</v>
      </c>
      <c r="AA35">
        <v>1.2559090909090909</v>
      </c>
      <c r="AB35">
        <v>1.2559090909090909</v>
      </c>
      <c r="AC35">
        <v>1.2559090909090909</v>
      </c>
      <c r="AD35">
        <v>1.2559090909090909</v>
      </c>
      <c r="AE35">
        <v>1.2559090909090909</v>
      </c>
      <c r="AF35">
        <v>1.2559090909090909</v>
      </c>
      <c r="AG35">
        <v>1.2559090909090909</v>
      </c>
      <c r="AH35">
        <v>1.2559090909090909</v>
      </c>
      <c r="AI35">
        <v>1.2559090909090909</v>
      </c>
      <c r="AJ35">
        <v>1.2559090909090909</v>
      </c>
      <c r="AK35">
        <v>1.2559090909090909</v>
      </c>
      <c r="AL35">
        <v>1.2559090909090909</v>
      </c>
    </row>
    <row r="36" spans="1:38" ht="14.25">
      <c r="A36" t="s">
        <v>46</v>
      </c>
      <c r="B36">
        <v>3</v>
      </c>
      <c r="C36">
        <v>27.42</v>
      </c>
      <c r="D36">
        <v>82.26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3.7390909090909092</v>
      </c>
      <c r="R36">
        <v>3.7390909090909092</v>
      </c>
      <c r="S36">
        <v>3.7390909090909092</v>
      </c>
      <c r="T36">
        <v>3.7390909090909092</v>
      </c>
      <c r="U36">
        <v>3.7390909090909092</v>
      </c>
      <c r="V36">
        <v>3.7390909090909092</v>
      </c>
      <c r="W36">
        <v>3.7390909090909092</v>
      </c>
      <c r="X36">
        <v>3.7390909090909092</v>
      </c>
      <c r="Y36">
        <v>3.7390909090909092</v>
      </c>
      <c r="Z36">
        <v>3.7390909090909092</v>
      </c>
      <c r="AA36">
        <v>3.7390909090909092</v>
      </c>
      <c r="AB36">
        <v>3.7390909090909092</v>
      </c>
      <c r="AC36">
        <v>3.7390909090909092</v>
      </c>
      <c r="AD36">
        <v>3.7390909090909092</v>
      </c>
      <c r="AE36">
        <v>3.7390909090909092</v>
      </c>
      <c r="AF36">
        <v>3.7390909090909092</v>
      </c>
      <c r="AG36">
        <v>3.7390909090909092</v>
      </c>
      <c r="AH36">
        <v>3.7390909090909092</v>
      </c>
      <c r="AI36">
        <v>3.7390909090909092</v>
      </c>
      <c r="AJ36">
        <v>3.7390909090909092</v>
      </c>
      <c r="AK36">
        <v>3.7390909090909092</v>
      </c>
      <c r="AL36">
        <v>3.7390909090909092</v>
      </c>
    </row>
    <row r="37" spans="1:38" ht="14.25">
      <c r="A37" t="s">
        <v>47</v>
      </c>
      <c r="B37">
        <v>5</v>
      </c>
      <c r="C37">
        <v>35.03</v>
      </c>
      <c r="D37">
        <v>175.15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7.961363636363637</v>
      </c>
      <c r="R37">
        <v>7.961363636363637</v>
      </c>
      <c r="S37">
        <v>7.961363636363637</v>
      </c>
      <c r="T37">
        <v>7.961363636363637</v>
      </c>
      <c r="U37">
        <v>7.961363636363637</v>
      </c>
      <c r="V37">
        <v>7.961363636363637</v>
      </c>
      <c r="W37">
        <v>7.961363636363637</v>
      </c>
      <c r="X37">
        <v>7.961363636363637</v>
      </c>
      <c r="Y37">
        <v>7.961363636363637</v>
      </c>
      <c r="Z37">
        <v>7.961363636363637</v>
      </c>
      <c r="AA37">
        <v>7.961363636363637</v>
      </c>
      <c r="AB37">
        <v>7.961363636363637</v>
      </c>
      <c r="AC37">
        <v>7.961363636363637</v>
      </c>
      <c r="AD37">
        <v>7.961363636363637</v>
      </c>
      <c r="AE37">
        <v>7.961363636363637</v>
      </c>
      <c r="AF37">
        <v>7.961363636363637</v>
      </c>
      <c r="AG37">
        <v>7.961363636363637</v>
      </c>
      <c r="AH37">
        <v>7.961363636363637</v>
      </c>
      <c r="AI37">
        <v>7.961363636363637</v>
      </c>
      <c r="AJ37">
        <v>7.961363636363637</v>
      </c>
      <c r="AK37">
        <v>7.961363636363637</v>
      </c>
      <c r="AL37">
        <v>7.961363636363637</v>
      </c>
    </row>
    <row r="38" spans="1:38" ht="14.25">
      <c r="A38" t="s">
        <v>48</v>
      </c>
      <c r="B38">
        <v>4</v>
      </c>
      <c r="C38">
        <v>25.84</v>
      </c>
      <c r="D38">
        <v>103.36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4.698181818181818</v>
      </c>
      <c r="R38">
        <v>4.698181818181818</v>
      </c>
      <c r="S38">
        <v>4.698181818181818</v>
      </c>
      <c r="T38">
        <v>4.698181818181818</v>
      </c>
      <c r="U38">
        <v>4.698181818181818</v>
      </c>
      <c r="V38">
        <v>4.698181818181818</v>
      </c>
      <c r="W38">
        <v>4.698181818181818</v>
      </c>
      <c r="X38">
        <v>4.698181818181818</v>
      </c>
      <c r="Y38">
        <v>4.698181818181818</v>
      </c>
      <c r="Z38">
        <v>4.698181818181818</v>
      </c>
      <c r="AA38">
        <v>4.698181818181818</v>
      </c>
      <c r="AB38">
        <v>4.698181818181818</v>
      </c>
      <c r="AC38">
        <v>4.698181818181818</v>
      </c>
      <c r="AD38">
        <v>4.698181818181818</v>
      </c>
      <c r="AE38">
        <v>4.698181818181818</v>
      </c>
      <c r="AF38">
        <v>4.698181818181818</v>
      </c>
      <c r="AG38">
        <v>4.698181818181818</v>
      </c>
      <c r="AH38">
        <v>4.698181818181818</v>
      </c>
      <c r="AI38">
        <v>4.698181818181818</v>
      </c>
      <c r="AJ38">
        <v>4.698181818181818</v>
      </c>
      <c r="AK38">
        <v>4.698181818181818</v>
      </c>
      <c r="AL38">
        <v>4.698181818181818</v>
      </c>
    </row>
    <row r="39" spans="1:38" ht="14.25">
      <c r="A39" t="s">
        <v>49</v>
      </c>
      <c r="B39">
        <v>249</v>
      </c>
      <c r="C39">
        <v>2.7</v>
      </c>
      <c r="D39">
        <v>672.3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30.559090909090912</v>
      </c>
      <c r="R39">
        <v>30.559090909090912</v>
      </c>
      <c r="S39">
        <v>30.559090909090912</v>
      </c>
      <c r="T39">
        <v>30.559090909090912</v>
      </c>
      <c r="U39">
        <v>30.559090909090912</v>
      </c>
      <c r="V39">
        <v>30.559090909090912</v>
      </c>
      <c r="W39">
        <v>30.559090909090912</v>
      </c>
      <c r="X39">
        <v>30.559090909090912</v>
      </c>
      <c r="Y39">
        <v>30.559090909090912</v>
      </c>
      <c r="Z39">
        <v>30.559090909090912</v>
      </c>
      <c r="AA39">
        <v>30.559090909090912</v>
      </c>
      <c r="AB39">
        <v>30.559090909090912</v>
      </c>
      <c r="AC39">
        <v>30.559090909090912</v>
      </c>
      <c r="AD39">
        <v>30.559090909090912</v>
      </c>
      <c r="AE39">
        <v>30.559090909090912</v>
      </c>
      <c r="AF39">
        <v>30.559090909090912</v>
      </c>
      <c r="AG39">
        <v>30.559090909090912</v>
      </c>
      <c r="AH39">
        <v>30.559090909090912</v>
      </c>
      <c r="AI39">
        <v>30.559090909090912</v>
      </c>
      <c r="AJ39">
        <v>30.559090909090912</v>
      </c>
      <c r="AK39">
        <v>30.559090909090912</v>
      </c>
      <c r="AL39">
        <v>30.559090909090912</v>
      </c>
    </row>
    <row r="40" spans="1:38" ht="14.25">
      <c r="A40" t="s">
        <v>50</v>
      </c>
      <c r="B40">
        <v>167</v>
      </c>
      <c r="C40">
        <v>4.54</v>
      </c>
      <c r="D40">
        <v>758.18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34.46272727272727</v>
      </c>
      <c r="R40">
        <v>34.46272727272727</v>
      </c>
      <c r="S40">
        <v>34.46272727272727</v>
      </c>
      <c r="T40">
        <v>34.46272727272727</v>
      </c>
      <c r="U40">
        <v>34.46272727272727</v>
      </c>
      <c r="V40">
        <v>34.46272727272727</v>
      </c>
      <c r="W40">
        <v>34.46272727272727</v>
      </c>
      <c r="X40">
        <v>34.46272727272727</v>
      </c>
      <c r="Y40">
        <v>34.46272727272727</v>
      </c>
      <c r="Z40">
        <v>34.46272727272727</v>
      </c>
      <c r="AA40">
        <v>34.46272727272727</v>
      </c>
      <c r="AB40">
        <v>34.46272727272727</v>
      </c>
      <c r="AC40">
        <v>34.46272727272727</v>
      </c>
      <c r="AD40">
        <v>34.46272727272727</v>
      </c>
      <c r="AE40">
        <v>34.46272727272727</v>
      </c>
      <c r="AF40">
        <v>34.46272727272727</v>
      </c>
      <c r="AG40">
        <v>34.46272727272727</v>
      </c>
      <c r="AH40">
        <v>34.46272727272727</v>
      </c>
      <c r="AI40">
        <v>34.46272727272727</v>
      </c>
      <c r="AJ40">
        <v>34.46272727272727</v>
      </c>
      <c r="AK40">
        <v>34.46272727272727</v>
      </c>
      <c r="AL40">
        <v>34.46272727272727</v>
      </c>
    </row>
    <row r="41" spans="1:38" ht="14.25">
      <c r="A41" t="s">
        <v>51</v>
      </c>
      <c r="B41">
        <v>3</v>
      </c>
      <c r="C41">
        <v>124.53</v>
      </c>
      <c r="D41">
        <v>373.59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16.98136363636364</v>
      </c>
      <c r="R41">
        <v>16.98136363636364</v>
      </c>
      <c r="S41">
        <v>16.98136363636364</v>
      </c>
      <c r="T41">
        <v>16.98136363636364</v>
      </c>
      <c r="U41">
        <v>16.98136363636364</v>
      </c>
      <c r="V41">
        <v>16.98136363636364</v>
      </c>
      <c r="W41">
        <v>16.98136363636364</v>
      </c>
      <c r="X41">
        <v>16.98136363636364</v>
      </c>
      <c r="Y41">
        <v>16.98136363636364</v>
      </c>
      <c r="Z41">
        <v>16.98136363636364</v>
      </c>
      <c r="AA41">
        <v>16.98136363636364</v>
      </c>
      <c r="AB41">
        <v>16.98136363636364</v>
      </c>
      <c r="AC41">
        <v>16.98136363636364</v>
      </c>
      <c r="AD41">
        <v>16.98136363636364</v>
      </c>
      <c r="AE41">
        <v>16.98136363636364</v>
      </c>
      <c r="AF41">
        <v>16.98136363636364</v>
      </c>
      <c r="AG41">
        <v>16.98136363636364</v>
      </c>
      <c r="AH41">
        <v>16.98136363636364</v>
      </c>
      <c r="AI41">
        <v>16.98136363636364</v>
      </c>
      <c r="AJ41">
        <v>16.98136363636364</v>
      </c>
      <c r="AK41">
        <v>16.98136363636364</v>
      </c>
      <c r="AL41">
        <v>16.98136363636364</v>
      </c>
    </row>
    <row r="42" spans="1:38" ht="14.25">
      <c r="A42" t="s">
        <v>52</v>
      </c>
      <c r="B42">
        <v>9</v>
      </c>
      <c r="C42">
        <v>2.35</v>
      </c>
      <c r="D42">
        <v>21.15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0.9613636363636364</v>
      </c>
      <c r="R42">
        <v>0.9613636363636364</v>
      </c>
      <c r="S42">
        <v>0.9613636363636364</v>
      </c>
      <c r="T42">
        <v>0.9613636363636364</v>
      </c>
      <c r="U42">
        <v>0.9613636363636364</v>
      </c>
      <c r="V42">
        <v>0.9613636363636364</v>
      </c>
      <c r="W42">
        <v>0.9613636363636364</v>
      </c>
      <c r="X42">
        <v>0.9613636363636364</v>
      </c>
      <c r="Y42">
        <v>0.9613636363636364</v>
      </c>
      <c r="Z42">
        <v>0.9613636363636364</v>
      </c>
      <c r="AA42">
        <v>0.9613636363636364</v>
      </c>
      <c r="AB42">
        <v>0.9613636363636364</v>
      </c>
      <c r="AC42">
        <v>0.9613636363636364</v>
      </c>
      <c r="AD42">
        <v>0.9613636363636364</v>
      </c>
      <c r="AE42">
        <v>0.9613636363636364</v>
      </c>
      <c r="AF42">
        <v>0.9613636363636364</v>
      </c>
      <c r="AG42">
        <v>0.9613636363636364</v>
      </c>
      <c r="AH42">
        <v>0.9613636363636364</v>
      </c>
      <c r="AI42">
        <v>0.9613636363636364</v>
      </c>
      <c r="AJ42">
        <v>0.9613636363636364</v>
      </c>
      <c r="AK42">
        <v>0.9613636363636364</v>
      </c>
      <c r="AL42">
        <v>0.9613636363636364</v>
      </c>
    </row>
    <row r="43" spans="1:38" ht="14.25">
      <c r="A43" t="s">
        <v>53</v>
      </c>
      <c r="B43">
        <v>5</v>
      </c>
      <c r="C43">
        <v>23.72</v>
      </c>
      <c r="D43">
        <v>118.6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5.390909090909091</v>
      </c>
      <c r="R43">
        <v>5.390909090909091</v>
      </c>
      <c r="S43">
        <v>5.390909090909091</v>
      </c>
      <c r="T43">
        <v>5.390909090909091</v>
      </c>
      <c r="U43">
        <v>5.390909090909091</v>
      </c>
      <c r="V43">
        <v>5.390909090909091</v>
      </c>
      <c r="W43">
        <v>5.390909090909091</v>
      </c>
      <c r="X43">
        <v>5.390909090909091</v>
      </c>
      <c r="Y43">
        <v>5.390909090909091</v>
      </c>
      <c r="Z43">
        <v>5.390909090909091</v>
      </c>
      <c r="AA43">
        <v>5.390909090909091</v>
      </c>
      <c r="AB43">
        <v>5.390909090909091</v>
      </c>
      <c r="AC43">
        <v>5.390909090909091</v>
      </c>
      <c r="AD43">
        <v>5.390909090909091</v>
      </c>
      <c r="AE43">
        <v>5.390909090909091</v>
      </c>
      <c r="AF43">
        <v>5.390909090909091</v>
      </c>
      <c r="AG43">
        <v>5.390909090909091</v>
      </c>
      <c r="AH43">
        <v>5.390909090909091</v>
      </c>
      <c r="AI43">
        <v>5.390909090909091</v>
      </c>
      <c r="AJ43">
        <v>5.390909090909091</v>
      </c>
      <c r="AK43">
        <v>5.390909090909091</v>
      </c>
      <c r="AL43">
        <v>5.390909090909091</v>
      </c>
    </row>
    <row r="44" spans="1:38" ht="14.25">
      <c r="A44" s="5" t="s">
        <v>54</v>
      </c>
      <c r="B44" s="5"/>
      <c r="C44" s="5"/>
      <c r="D44" s="5"/>
      <c r="E44">
        <f>SUM(E6:E43)</f>
        <v>11000.8615</v>
      </c>
      <c r="F44">
        <f>SUM(F6:F43)</f>
        <v>11000.8615</v>
      </c>
      <c r="G44">
        <f>SUM(G6:G43)</f>
        <v>11000.8615</v>
      </c>
      <c r="H44">
        <f>SUM(H6:H43)</f>
        <v>11000.8615</v>
      </c>
      <c r="I44">
        <f>SUM(I6:I43)</f>
        <v>11000.8615</v>
      </c>
      <c r="J44">
        <f>SUM(J6:J43)</f>
        <v>11000.8615</v>
      </c>
      <c r="K44">
        <f>SUM(K6:K43)</f>
        <v>11000.8615</v>
      </c>
      <c r="L44">
        <f>SUM(L6:L43)</f>
        <v>11000.8615</v>
      </c>
      <c r="M44">
        <f>SUM(M6:M43)</f>
        <v>9557.61618125</v>
      </c>
      <c r="N44">
        <f>SUM(N6:N43)</f>
        <v>9557.61618125</v>
      </c>
      <c r="O44">
        <f>SUM(O6:O43)</f>
        <v>9557.61618125</v>
      </c>
      <c r="P44">
        <f>SUM(P6:P43)</f>
        <v>9557.61618125</v>
      </c>
      <c r="Q44">
        <f>SUM(Q6:Q43)</f>
        <v>18828.06934943181</v>
      </c>
      <c r="R44">
        <f>SUM(R6:R43)</f>
        <v>18828.06934943181</v>
      </c>
      <c r="S44">
        <f>SUM(S6:S43)</f>
        <v>18828.06934943181</v>
      </c>
      <c r="T44">
        <f>SUM(T6:T43)</f>
        <v>18828.06934943181</v>
      </c>
      <c r="U44">
        <f>SUM(U6:U43)</f>
        <v>18828.06934943181</v>
      </c>
      <c r="V44">
        <f>SUM(V6:V43)</f>
        <v>18828.06934943181</v>
      </c>
      <c r="W44">
        <f>SUM(W6:W43)</f>
        <v>18828.06934943181</v>
      </c>
      <c r="X44">
        <f>SUM(X6:X43)</f>
        <v>18828.06934943181</v>
      </c>
      <c r="Y44">
        <f>SUM(Y6:Y43)</f>
        <v>18828.06934943181</v>
      </c>
      <c r="Z44">
        <f>SUM(Z6:Z43)</f>
        <v>18828.06934943181</v>
      </c>
      <c r="AA44">
        <f>SUM(AA6:AA43)</f>
        <v>18828.06934943181</v>
      </c>
      <c r="AB44">
        <f>SUM(AB6:AB43)</f>
        <v>18828.06934943181</v>
      </c>
      <c r="AC44">
        <f>SUM(AC6:AC43)</f>
        <v>10426.258168181814</v>
      </c>
      <c r="AD44">
        <f>SUM(AD6:AD43)</f>
        <v>10426.258168181814</v>
      </c>
      <c r="AE44">
        <f>SUM(AE6:AE43)</f>
        <v>10426.258168181814</v>
      </c>
      <c r="AF44">
        <f>SUM(AF6:AF43)</f>
        <v>10426.258168181814</v>
      </c>
      <c r="AG44">
        <f>SUM(AG6:AG43)</f>
        <v>10426.258168181814</v>
      </c>
      <c r="AH44">
        <f>SUM(AH6:AH43)</f>
        <v>10426.258168181814</v>
      </c>
      <c r="AI44">
        <f>SUM(AI6:AI43)</f>
        <v>10426.258168181814</v>
      </c>
      <c r="AJ44">
        <f>SUM(AJ6:AJ43)</f>
        <v>10426.258168181814</v>
      </c>
      <c r="AK44">
        <f>SUM(AK6:AK43)</f>
        <v>10426.258168181814</v>
      </c>
      <c r="AL44">
        <f>SUM(AL6:AL43)</f>
        <v>10426.258168181814</v>
      </c>
    </row>
    <row r="45" spans="1:38" ht="14.25">
      <c r="A45" s="5" t="s">
        <v>55</v>
      </c>
      <c r="B45" s="5"/>
      <c r="C45" s="5"/>
      <c r="D45" s="5"/>
      <c r="E45">
        <f>+E44/$AL$46*100</f>
        <v>2.41016110195045</v>
      </c>
      <c r="F45">
        <f aca="true" t="shared" si="0" ref="F45:AL45">+F44/$AL$46*100</f>
        <v>2.41016110195045</v>
      </c>
      <c r="G45">
        <f t="shared" si="0"/>
        <v>2.41016110195045</v>
      </c>
      <c r="H45">
        <f t="shared" si="0"/>
        <v>2.41016110195045</v>
      </c>
      <c r="I45">
        <f t="shared" si="0"/>
        <v>2.41016110195045</v>
      </c>
      <c r="J45">
        <f t="shared" si="0"/>
        <v>2.41016110195045</v>
      </c>
      <c r="K45">
        <f t="shared" si="0"/>
        <v>2.41016110195045</v>
      </c>
      <c r="L45">
        <f t="shared" si="0"/>
        <v>2.41016110195045</v>
      </c>
      <c r="M45">
        <f t="shared" si="0"/>
        <v>2.0939627998608064</v>
      </c>
      <c r="N45">
        <f t="shared" si="0"/>
        <v>2.0939627998608064</v>
      </c>
      <c r="O45">
        <f t="shared" si="0"/>
        <v>2.0939627998608064</v>
      </c>
      <c r="P45">
        <f t="shared" si="0"/>
        <v>2.0939627998608064</v>
      </c>
      <c r="Q45">
        <f t="shared" si="0"/>
        <v>4.125011515764112</v>
      </c>
      <c r="R45">
        <f t="shared" si="0"/>
        <v>4.125011515764112</v>
      </c>
      <c r="S45">
        <f t="shared" si="0"/>
        <v>4.125011515764112</v>
      </c>
      <c r="T45">
        <f t="shared" si="0"/>
        <v>4.125011515764112</v>
      </c>
      <c r="U45">
        <f t="shared" si="0"/>
        <v>4.125011515764112</v>
      </c>
      <c r="V45">
        <f t="shared" si="0"/>
        <v>4.125011515764112</v>
      </c>
      <c r="W45">
        <f t="shared" si="0"/>
        <v>4.125011515764112</v>
      </c>
      <c r="X45">
        <f t="shared" si="0"/>
        <v>4.125011515764112</v>
      </c>
      <c r="Y45">
        <f t="shared" si="0"/>
        <v>4.125011515764112</v>
      </c>
      <c r="Z45">
        <f t="shared" si="0"/>
        <v>4.125011515764112</v>
      </c>
      <c r="AA45">
        <f t="shared" si="0"/>
        <v>4.125011515764112</v>
      </c>
      <c r="AB45">
        <f t="shared" si="0"/>
        <v>4.125011515764112</v>
      </c>
      <c r="AC45">
        <f t="shared" si="0"/>
        <v>2.2842721795783865</v>
      </c>
      <c r="AD45">
        <f t="shared" si="0"/>
        <v>2.2842721795783865</v>
      </c>
      <c r="AE45">
        <f t="shared" si="0"/>
        <v>2.2842721795783865</v>
      </c>
      <c r="AF45">
        <f t="shared" si="0"/>
        <v>2.2842721795783865</v>
      </c>
      <c r="AG45">
        <f t="shared" si="0"/>
        <v>2.2842721795783865</v>
      </c>
      <c r="AH45">
        <f t="shared" si="0"/>
        <v>2.2842721795783865</v>
      </c>
      <c r="AI45">
        <f t="shared" si="0"/>
        <v>2.2842721795783865</v>
      </c>
      <c r="AJ45">
        <f t="shared" si="0"/>
        <v>2.2842721795783865</v>
      </c>
      <c r="AK45">
        <f t="shared" si="0"/>
        <v>2.2842721795783865</v>
      </c>
      <c r="AL45">
        <f t="shared" si="0"/>
        <v>2.2842721795783865</v>
      </c>
    </row>
    <row r="46" spans="1:38" ht="14.25">
      <c r="A46" s="5" t="s">
        <v>56</v>
      </c>
      <c r="B46" s="5"/>
      <c r="C46" s="5"/>
      <c r="D46" s="5"/>
      <c r="E46">
        <f>+E44</f>
        <v>11000.8615</v>
      </c>
      <c r="F46">
        <f>+E46+F44</f>
        <v>22001.723</v>
      </c>
      <c r="G46">
        <f aca="true" t="shared" si="1" ref="G46:AL47">+F46+G44</f>
        <v>33002.584500000004</v>
      </c>
      <c r="H46">
        <f t="shared" si="1"/>
        <v>44003.446</v>
      </c>
      <c r="I46">
        <f t="shared" si="1"/>
        <v>55004.3075</v>
      </c>
      <c r="J46">
        <f t="shared" si="1"/>
        <v>66005.16900000001</v>
      </c>
      <c r="K46">
        <f t="shared" si="1"/>
        <v>77006.03050000001</v>
      </c>
      <c r="L46">
        <f t="shared" si="1"/>
        <v>88006.892</v>
      </c>
      <c r="M46">
        <f t="shared" si="1"/>
        <v>97564.50818125001</v>
      </c>
      <c r="N46">
        <f t="shared" si="1"/>
        <v>107122.1243625</v>
      </c>
      <c r="O46">
        <f t="shared" si="1"/>
        <v>116679.74054375</v>
      </c>
      <c r="P46">
        <f t="shared" si="1"/>
        <v>126237.35672499999</v>
      </c>
      <c r="Q46">
        <f t="shared" si="1"/>
        <v>145065.4260744318</v>
      </c>
      <c r="R46">
        <f t="shared" si="1"/>
        <v>163893.4954238636</v>
      </c>
      <c r="S46">
        <f t="shared" si="1"/>
        <v>182721.56477329542</v>
      </c>
      <c r="T46">
        <f t="shared" si="1"/>
        <v>201549.63412272724</v>
      </c>
      <c r="U46">
        <f t="shared" si="1"/>
        <v>220377.70347215905</v>
      </c>
      <c r="V46">
        <f t="shared" si="1"/>
        <v>239205.77282159086</v>
      </c>
      <c r="W46">
        <f t="shared" si="1"/>
        <v>258033.84217102267</v>
      </c>
      <c r="X46">
        <f t="shared" si="1"/>
        <v>276861.91152045445</v>
      </c>
      <c r="Y46">
        <f t="shared" si="1"/>
        <v>295689.98086988623</v>
      </c>
      <c r="Z46">
        <f t="shared" si="1"/>
        <v>314518.050219318</v>
      </c>
      <c r="AA46">
        <f t="shared" si="1"/>
        <v>333346.1195687498</v>
      </c>
      <c r="AB46">
        <f t="shared" si="1"/>
        <v>352174.1889181816</v>
      </c>
      <c r="AC46">
        <f t="shared" si="1"/>
        <v>362600.4470863634</v>
      </c>
      <c r="AD46">
        <f t="shared" si="1"/>
        <v>373026.7052545452</v>
      </c>
      <c r="AE46">
        <f t="shared" si="1"/>
        <v>383452.963422727</v>
      </c>
      <c r="AF46">
        <f t="shared" si="1"/>
        <v>393879.2215909088</v>
      </c>
      <c r="AG46">
        <f t="shared" si="1"/>
        <v>404305.47975909064</v>
      </c>
      <c r="AH46">
        <f t="shared" si="1"/>
        <v>414731.73792727245</v>
      </c>
      <c r="AI46">
        <f t="shared" si="1"/>
        <v>425157.99609545426</v>
      </c>
      <c r="AJ46">
        <f t="shared" si="1"/>
        <v>435584.2542636361</v>
      </c>
      <c r="AK46">
        <f t="shared" si="1"/>
        <v>446010.5124318179</v>
      </c>
      <c r="AL46">
        <f t="shared" si="1"/>
        <v>456436.7705999997</v>
      </c>
    </row>
    <row r="47" spans="1:38" ht="14.25">
      <c r="A47" s="5" t="s">
        <v>57</v>
      </c>
      <c r="B47" s="5"/>
      <c r="C47" s="5"/>
      <c r="D47" s="5"/>
      <c r="E47">
        <f>+E45</f>
        <v>2.41016110195045</v>
      </c>
      <c r="F47">
        <f>+E47+F45</f>
        <v>4.8203222039009</v>
      </c>
      <c r="G47">
        <f t="shared" si="1"/>
        <v>7.230483305851349</v>
      </c>
      <c r="H47">
        <f t="shared" si="1"/>
        <v>9.6406444078018</v>
      </c>
      <c r="I47">
        <f t="shared" si="1"/>
        <v>12.05080550975225</v>
      </c>
      <c r="J47">
        <f t="shared" si="1"/>
        <v>14.4609666117027</v>
      </c>
      <c r="K47">
        <f t="shared" si="1"/>
        <v>16.87112771365315</v>
      </c>
      <c r="L47">
        <f t="shared" si="1"/>
        <v>19.2812888156036</v>
      </c>
      <c r="M47">
        <f t="shared" si="1"/>
        <v>21.375251615464407</v>
      </c>
      <c r="N47">
        <f t="shared" si="1"/>
        <v>23.46921441532521</v>
      </c>
      <c r="O47">
        <f t="shared" si="1"/>
        <v>25.563177215186016</v>
      </c>
      <c r="P47">
        <f t="shared" si="1"/>
        <v>27.65714001504682</v>
      </c>
      <c r="Q47">
        <f t="shared" si="1"/>
        <v>31.782151530810932</v>
      </c>
      <c r="R47">
        <f t="shared" si="1"/>
        <v>35.90716304657504</v>
      </c>
      <c r="S47">
        <f t="shared" si="1"/>
        <v>40.03217456233916</v>
      </c>
      <c r="T47">
        <f t="shared" si="1"/>
        <v>44.15718607810327</v>
      </c>
      <c r="U47">
        <f t="shared" si="1"/>
        <v>48.28219759386739</v>
      </c>
      <c r="V47">
        <f t="shared" si="1"/>
        <v>52.4072091096315</v>
      </c>
      <c r="W47">
        <f t="shared" si="1"/>
        <v>56.53222062539562</v>
      </c>
      <c r="X47">
        <f t="shared" si="1"/>
        <v>60.65723214115973</v>
      </c>
      <c r="Y47">
        <f t="shared" si="1"/>
        <v>64.78224365692384</v>
      </c>
      <c r="Z47">
        <f t="shared" si="1"/>
        <v>68.90725517268795</v>
      </c>
      <c r="AA47">
        <f t="shared" si="1"/>
        <v>73.03226668845207</v>
      </c>
      <c r="AB47">
        <f t="shared" si="1"/>
        <v>77.15727820421618</v>
      </c>
      <c r="AC47">
        <f t="shared" si="1"/>
        <v>79.44155038379456</v>
      </c>
      <c r="AD47">
        <f t="shared" si="1"/>
        <v>81.72582256337294</v>
      </c>
      <c r="AE47">
        <f t="shared" si="1"/>
        <v>84.01009474295132</v>
      </c>
      <c r="AF47">
        <f t="shared" si="1"/>
        <v>86.2943669225297</v>
      </c>
      <c r="AG47">
        <f t="shared" si="1"/>
        <v>88.57863910210808</v>
      </c>
      <c r="AH47">
        <f t="shared" si="1"/>
        <v>90.86291128168646</v>
      </c>
      <c r="AI47">
        <f t="shared" si="1"/>
        <v>93.14718346126485</v>
      </c>
      <c r="AJ47">
        <f t="shared" si="1"/>
        <v>95.43145564084323</v>
      </c>
      <c r="AK47">
        <f t="shared" si="1"/>
        <v>97.7157278204216</v>
      </c>
      <c r="AL47">
        <f t="shared" si="1"/>
        <v>99.99999999999999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45:D45"/>
    <mergeCell ref="A46:D46"/>
    <mergeCell ref="A47:D47"/>
    <mergeCell ref="A1:M1"/>
    <mergeCell ref="N1:HX1"/>
    <mergeCell ref="A2:M2"/>
    <mergeCell ref="E3:M3"/>
    <mergeCell ref="E4:M4"/>
    <mergeCell ref="A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30" r:id="rId1"/>
  <colBreaks count="1" manualBreakCount="1">
    <brk id="1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ASUS</cp:lastModifiedBy>
  <cp:lastPrinted>2023-08-28T21:18:34Z</cp:lastPrinted>
  <dcterms:created xsi:type="dcterms:W3CDTF">2023-08-28T16:10:31Z</dcterms:created>
  <dcterms:modified xsi:type="dcterms:W3CDTF">2023-08-28T21:18:36Z</dcterms:modified>
  <cp:category/>
  <cp:version/>
  <cp:contentType/>
  <cp:contentStatus/>
</cp:coreProperties>
</file>