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benites.UARTES\Desktop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39" i="1"/>
  <c r="G13" i="1"/>
  <c r="G4" i="1"/>
  <c r="H28" i="1"/>
  <c r="I28" i="1" s="1"/>
  <c r="H29" i="1"/>
  <c r="I29" i="1"/>
  <c r="H30" i="1"/>
  <c r="I30" i="1"/>
  <c r="H31" i="1"/>
  <c r="I31" i="1" s="1"/>
  <c r="H32" i="1"/>
  <c r="I32" i="1" s="1"/>
  <c r="H33" i="1"/>
  <c r="I33" i="1"/>
  <c r="H10" i="1"/>
  <c r="I10" i="1" s="1"/>
  <c r="H34" i="1"/>
  <c r="I34" i="1" s="1"/>
  <c r="H35" i="1"/>
  <c r="I35" i="1" s="1"/>
  <c r="H11" i="1"/>
  <c r="I11" i="1" s="1"/>
  <c r="H36" i="1"/>
  <c r="I36" i="1"/>
  <c r="H37" i="1"/>
  <c r="I37" i="1" s="1"/>
  <c r="H12" i="1"/>
  <c r="I12" i="1" s="1"/>
  <c r="H38" i="1"/>
  <c r="I38" i="1" s="1"/>
  <c r="H43" i="1"/>
  <c r="I43" i="1" s="1"/>
  <c r="I45" i="1" s="1"/>
  <c r="H44" i="1"/>
  <c r="I44" i="1" s="1"/>
  <c r="H17" i="1"/>
  <c r="I17" i="1" s="1"/>
  <c r="H18" i="1"/>
  <c r="I18" i="1" s="1"/>
  <c r="H19" i="1"/>
  <c r="I19" i="1" s="1"/>
  <c r="H20" i="1"/>
  <c r="I20" i="1" s="1"/>
  <c r="H8" i="1"/>
  <c r="I8" i="1" s="1"/>
  <c r="I13" i="1" s="1"/>
  <c r="H21" i="1"/>
  <c r="I21" i="1" s="1"/>
  <c r="H22" i="1"/>
  <c r="I22" i="1" s="1"/>
  <c r="H23" i="1"/>
  <c r="I23" i="1" s="1"/>
  <c r="H24" i="1"/>
  <c r="I24" i="1" s="1"/>
  <c r="H9" i="1"/>
  <c r="I9" i="1" s="1"/>
  <c r="H25" i="1"/>
  <c r="I25" i="1" s="1"/>
  <c r="H26" i="1"/>
  <c r="I26" i="1" s="1"/>
  <c r="H27" i="1"/>
  <c r="I27" i="1" s="1"/>
  <c r="H3" i="1"/>
  <c r="I3" i="1" s="1"/>
  <c r="I4" i="1" s="1"/>
  <c r="I39" i="1" l="1"/>
  <c r="H39" i="1"/>
  <c r="H4" i="1"/>
  <c r="H13" i="1"/>
  <c r="H45" i="1"/>
</calcChain>
</file>

<file path=xl/sharedStrings.xml><?xml version="1.0" encoding="utf-8"?>
<sst xmlns="http://schemas.openxmlformats.org/spreadsheetml/2006/main" count="156" uniqueCount="76">
  <si>
    <t>ORDEN DE COMPRA</t>
  </si>
  <si>
    <t>DESCRIPCIÓN</t>
  </si>
  <si>
    <t>ITEM</t>
  </si>
  <si>
    <t>IVA</t>
  </si>
  <si>
    <t>TOTAL</t>
  </si>
  <si>
    <t>RUC</t>
  </si>
  <si>
    <t>PROVEEDOR</t>
  </si>
  <si>
    <t>CE-20220002281141</t>
  </si>
  <si>
    <t>0992990686001</t>
  </si>
  <si>
    <t>ASOTEJEPRO</t>
  </si>
  <si>
    <t>MALETA MULTIUSO</t>
  </si>
  <si>
    <t>CE-20220002281142</t>
  </si>
  <si>
    <t>1792722357001</t>
  </si>
  <si>
    <t>CLUTERPACK</t>
  </si>
  <si>
    <t>ARCHIVADOR DE CARTON NRO 15 CON TAPA</t>
  </si>
  <si>
    <t>CE-20220002281143</t>
  </si>
  <si>
    <t>ARCHIVADOR DE CARTON PLEGABLE</t>
  </si>
  <si>
    <t>CE-20220002281144</t>
  </si>
  <si>
    <t>1790732657001</t>
  </si>
  <si>
    <t>COGECOMSA</t>
  </si>
  <si>
    <t xml:space="preserve">TABLA PARA APUNTES </t>
  </si>
  <si>
    <t>CE-20220002281145</t>
  </si>
  <si>
    <t>AGENDAS EJECUTIVAS</t>
  </si>
  <si>
    <t>CE-20220002281146</t>
  </si>
  <si>
    <t>CINTA ADHESIVA TRANSPARENTE</t>
  </si>
  <si>
    <t>CE-20220002281147</t>
  </si>
  <si>
    <t>ARCHIVADORES TAMAÑO OFICIO</t>
  </si>
  <si>
    <t>CE-20220002281148</t>
  </si>
  <si>
    <t>1710059575001</t>
  </si>
  <si>
    <t>JURADO VILLAGOMEZ</t>
  </si>
  <si>
    <t>CDS REGRABABLES</t>
  </si>
  <si>
    <t>CE-20220002281149</t>
  </si>
  <si>
    <t>MASKING DE 3/4</t>
  </si>
  <si>
    <t>CE-20220002281150</t>
  </si>
  <si>
    <t>TINTA CORRECTORA TIPO ESFERO</t>
  </si>
  <si>
    <t>CE-20220002281151</t>
  </si>
  <si>
    <t>GRAPAS 26/6</t>
  </si>
  <si>
    <t>CE-20220002281152</t>
  </si>
  <si>
    <t>LAPIZ HB</t>
  </si>
  <si>
    <t>CE-20220002281153</t>
  </si>
  <si>
    <t>MARCADOR PERMANENTE NEGRO</t>
  </si>
  <si>
    <t>CE-20220002281154</t>
  </si>
  <si>
    <t>MASKING DE 2 PLGS</t>
  </si>
  <si>
    <t>CE-20220002281155</t>
  </si>
  <si>
    <t>NOTAS ADHESIVAS CUBO</t>
  </si>
  <si>
    <t>CE-20220002281156</t>
  </si>
  <si>
    <t>RESALTADORES VARIOS COLORES</t>
  </si>
  <si>
    <t>CE-20220002281157</t>
  </si>
  <si>
    <t>SOBRE MANILA</t>
  </si>
  <si>
    <t>CE-20220002281158</t>
  </si>
  <si>
    <t>ARCHIVADORES TAMAÑO LOMO 4</t>
  </si>
  <si>
    <t>CE-20220002281159</t>
  </si>
  <si>
    <t>BORRADOR DE PIZARRON</t>
  </si>
  <si>
    <t>CE-20220002281160</t>
  </si>
  <si>
    <t>PROTECTOR DE HOJAS GRUESO</t>
  </si>
  <si>
    <t>CE-20220002281161</t>
  </si>
  <si>
    <t>REGLA PLASTICA</t>
  </si>
  <si>
    <t>CE-20220002281162</t>
  </si>
  <si>
    <t>CLIPS ESTÁNDAR</t>
  </si>
  <si>
    <t>CE-20220002281163</t>
  </si>
  <si>
    <t>MARCADOR PERMANENTE ROJO</t>
  </si>
  <si>
    <t>CE-20220002281164</t>
  </si>
  <si>
    <t>CLIPS MARIPOSA</t>
  </si>
  <si>
    <t>CE-20220002281165</t>
  </si>
  <si>
    <t>GRAPADORA NORMAL</t>
  </si>
  <si>
    <t>CE-20220002281166</t>
  </si>
  <si>
    <t>FLASH MEMORY</t>
  </si>
  <si>
    <t>CE-20220002281167</t>
  </si>
  <si>
    <t>TIJERAS MEDIANAS</t>
  </si>
  <si>
    <t>CE-20220002281168</t>
  </si>
  <si>
    <t>ESTILETE</t>
  </si>
  <si>
    <t>CE-20220002281169</t>
  </si>
  <si>
    <t>MARCADOR TIZA</t>
  </si>
  <si>
    <t>CE-20220002281170</t>
  </si>
  <si>
    <t>SEPARADORES PLASTICOS</t>
  </si>
  <si>
    <t>MONTO 
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</si>
</sst>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164" fontId="0" fillId="0" borderId="0" xfId="0" applyNumberFormat="1"/>
    <xf numFmtId="164" fontId="1" fillId="3" borderId="0" xfId="0" applyNumberFormat="1" applyFont="1" applyFill="1"/>
    <xf numFmtId="164" fontId="1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5"/>
  <sheetViews>
    <sheetView tabSelected="1" workbookViewId="0">
      <selection activeCell="K35" sqref="K1:K35"/>
    </sheetView>
  </sheetViews>
  <sheetFormatPr baseColWidth="10" defaultRowHeight="15" x14ac:dyDescent="0.25"/>
  <cols>
    <col min="1" max="1" width="4.28515625" customWidth="1"/>
    <col min="2" max="2" width="25.7109375" customWidth="1"/>
    <col min="3" max="3" width="18" style="1" customWidth="1"/>
    <col min="4" max="4" width="32.7109375" customWidth="1"/>
    <col min="5" max="5" width="36" customWidth="1"/>
  </cols>
  <sheetData>
    <row r="2" spans="2:9" ht="30" x14ac:dyDescent="0.25">
      <c r="B2" s="2" t="s">
        <v>0</v>
      </c>
      <c r="C2" s="3" t="s">
        <v>5</v>
      </c>
      <c r="D2" s="2" t="s">
        <v>6</v>
      </c>
      <c r="E2" s="2" t="s">
        <v>1</v>
      </c>
      <c r="F2" s="2" t="s">
        <v>2</v>
      </c>
      <c r="G2" s="4" t="s">
        <v>75</v>
      </c>
      <c r="H2" s="2" t="s">
        <v>3</v>
      </c>
      <c r="I2" s="2" t="s">
        <v>4</v>
      </c>
    </row>
    <row r="3" spans="2:9" x14ac:dyDescent="0.25">
      <c r="B3" t="s">
        <v>7</v>
      </c>
      <c r="C3" s="1" t="s">
        <v>8</v>
      </c>
      <c r="D3" t="s">
        <v>9</v>
      </c>
      <c r="E3" t="s">
        <v>10</v>
      </c>
      <c r="F3">
        <v>530804</v>
      </c>
      <c r="G3" s="6">
        <v>30.67</v>
      </c>
      <c r="H3" s="6">
        <f>+G3*0.12</f>
        <v>3.6804000000000001</v>
      </c>
      <c r="I3" s="6">
        <f>+G3+H3</f>
        <v>34.3504</v>
      </c>
    </row>
    <row r="4" spans="2:9" x14ac:dyDescent="0.25">
      <c r="B4" s="5" t="s">
        <v>4</v>
      </c>
      <c r="C4" s="5"/>
      <c r="D4" s="5"/>
      <c r="E4" s="5"/>
      <c r="F4" s="5"/>
      <c r="G4" s="8">
        <f>+G3</f>
        <v>30.67</v>
      </c>
      <c r="H4" s="7">
        <f t="shared" ref="H4:I4" si="0">+H3</f>
        <v>3.6804000000000001</v>
      </c>
      <c r="I4" s="7">
        <f t="shared" si="0"/>
        <v>34.3504</v>
      </c>
    </row>
    <row r="7" spans="2:9" ht="30" x14ac:dyDescent="0.25">
      <c r="B7" s="2" t="s">
        <v>0</v>
      </c>
      <c r="C7" s="3" t="s">
        <v>5</v>
      </c>
      <c r="D7" s="2" t="s">
        <v>6</v>
      </c>
      <c r="E7" s="2" t="s">
        <v>1</v>
      </c>
      <c r="F7" s="2" t="s">
        <v>2</v>
      </c>
      <c r="G7" s="4" t="s">
        <v>75</v>
      </c>
      <c r="H7" s="2" t="s">
        <v>3</v>
      </c>
      <c r="I7" s="2" t="s">
        <v>4</v>
      </c>
    </row>
    <row r="8" spans="2:9" x14ac:dyDescent="0.25">
      <c r="B8" t="s">
        <v>27</v>
      </c>
      <c r="C8" s="1" t="s">
        <v>28</v>
      </c>
      <c r="D8" t="s">
        <v>29</v>
      </c>
      <c r="E8" t="s">
        <v>30</v>
      </c>
      <c r="F8">
        <v>530804</v>
      </c>
      <c r="G8" s="6">
        <v>65.564999999999998</v>
      </c>
      <c r="H8" s="6">
        <f>+G8*0.12</f>
        <v>7.867799999999999</v>
      </c>
      <c r="I8" s="6">
        <f>+G8+H8</f>
        <v>73.4328</v>
      </c>
    </row>
    <row r="9" spans="2:9" x14ac:dyDescent="0.25">
      <c r="B9" t="s">
        <v>39</v>
      </c>
      <c r="C9" s="1" t="s">
        <v>28</v>
      </c>
      <c r="D9" t="s">
        <v>29</v>
      </c>
      <c r="E9" t="s">
        <v>40</v>
      </c>
      <c r="F9">
        <v>530804</v>
      </c>
      <c r="G9" s="6">
        <v>17.52</v>
      </c>
      <c r="H9" s="6">
        <f>+G9*0.12</f>
        <v>2.1023999999999998</v>
      </c>
      <c r="I9" s="6">
        <f>+G9+H9</f>
        <v>19.622399999999999</v>
      </c>
    </row>
    <row r="10" spans="2:9" x14ac:dyDescent="0.25">
      <c r="B10" t="s">
        <v>59</v>
      </c>
      <c r="C10" s="1" t="s">
        <v>28</v>
      </c>
      <c r="D10" t="s">
        <v>29</v>
      </c>
      <c r="E10" t="s">
        <v>60</v>
      </c>
      <c r="F10">
        <v>530804</v>
      </c>
      <c r="G10" s="6">
        <v>17.52</v>
      </c>
      <c r="H10" s="6">
        <f>+G10*0.12</f>
        <v>2.1023999999999998</v>
      </c>
      <c r="I10" s="6">
        <f>+G10+H10</f>
        <v>19.622399999999999</v>
      </c>
    </row>
    <row r="11" spans="2:9" x14ac:dyDescent="0.25">
      <c r="B11" t="s">
        <v>65</v>
      </c>
      <c r="C11" s="1" t="s">
        <v>28</v>
      </c>
      <c r="D11" t="s">
        <v>29</v>
      </c>
      <c r="E11" t="s">
        <v>66</v>
      </c>
      <c r="F11">
        <v>530804</v>
      </c>
      <c r="G11" s="6">
        <v>94.3</v>
      </c>
      <c r="H11" s="6">
        <f>+G11*0.12</f>
        <v>11.315999999999999</v>
      </c>
      <c r="I11" s="6">
        <f>+G11+H11</f>
        <v>105.616</v>
      </c>
    </row>
    <row r="12" spans="2:9" x14ac:dyDescent="0.25">
      <c r="B12" t="s">
        <v>71</v>
      </c>
      <c r="C12" s="1" t="s">
        <v>28</v>
      </c>
      <c r="D12" t="s">
        <v>29</v>
      </c>
      <c r="E12" t="s">
        <v>72</v>
      </c>
      <c r="F12">
        <v>530804</v>
      </c>
      <c r="G12" s="6">
        <v>116.25</v>
      </c>
      <c r="H12" s="6">
        <f>+G12*0.12</f>
        <v>13.95</v>
      </c>
      <c r="I12" s="6">
        <f>+G12+H12</f>
        <v>130.19999999999999</v>
      </c>
    </row>
    <row r="13" spans="2:9" x14ac:dyDescent="0.25">
      <c r="B13" s="5" t="s">
        <v>4</v>
      </c>
      <c r="C13" s="5"/>
      <c r="D13" s="5"/>
      <c r="E13" s="5"/>
      <c r="F13" s="5"/>
      <c r="G13" s="8">
        <f>SUM(G8:G12)</f>
        <v>311.15499999999997</v>
      </c>
      <c r="H13" s="7">
        <f t="shared" ref="H13:I13" si="1">SUM(H8:H12)</f>
        <v>37.3386</v>
      </c>
      <c r="I13" s="7">
        <f t="shared" si="1"/>
        <v>348.49360000000001</v>
      </c>
    </row>
    <row r="16" spans="2:9" ht="30" x14ac:dyDescent="0.25">
      <c r="B16" s="2" t="s">
        <v>0</v>
      </c>
      <c r="C16" s="3" t="s">
        <v>5</v>
      </c>
      <c r="D16" s="2" t="s">
        <v>6</v>
      </c>
      <c r="E16" s="2" t="s">
        <v>1</v>
      </c>
      <c r="F16" s="2" t="s">
        <v>2</v>
      </c>
      <c r="G16" s="4" t="s">
        <v>75</v>
      </c>
      <c r="H16" s="2" t="s">
        <v>3</v>
      </c>
      <c r="I16" s="2" t="s">
        <v>4</v>
      </c>
    </row>
    <row r="17" spans="2:9" x14ac:dyDescent="0.25">
      <c r="B17" t="s">
        <v>17</v>
      </c>
      <c r="C17" s="1" t="s">
        <v>18</v>
      </c>
      <c r="D17" t="s">
        <v>19</v>
      </c>
      <c r="E17" t="s">
        <v>20</v>
      </c>
      <c r="F17">
        <v>530804</v>
      </c>
      <c r="G17" s="6">
        <v>6.85</v>
      </c>
      <c r="H17" s="6">
        <f>+G17*0.12</f>
        <v>0.82199999999999995</v>
      </c>
      <c r="I17" s="6">
        <f>+G17+H17</f>
        <v>7.6719999999999997</v>
      </c>
    </row>
    <row r="18" spans="2:9" x14ac:dyDescent="0.25">
      <c r="B18" t="s">
        <v>21</v>
      </c>
      <c r="C18" s="1" t="s">
        <v>18</v>
      </c>
      <c r="D18" t="s">
        <v>19</v>
      </c>
      <c r="E18" t="s">
        <v>22</v>
      </c>
      <c r="F18">
        <v>530804</v>
      </c>
      <c r="G18" s="6">
        <v>80.849999999999994</v>
      </c>
      <c r="H18" s="6">
        <f>+G18*0.12</f>
        <v>9.7019999999999982</v>
      </c>
      <c r="I18" s="6">
        <f>+G18+H18</f>
        <v>90.551999999999992</v>
      </c>
    </row>
    <row r="19" spans="2:9" x14ac:dyDescent="0.25">
      <c r="B19" t="s">
        <v>23</v>
      </c>
      <c r="C19" s="1" t="s">
        <v>18</v>
      </c>
      <c r="D19" t="s">
        <v>19</v>
      </c>
      <c r="E19" t="s">
        <v>24</v>
      </c>
      <c r="F19">
        <v>530804</v>
      </c>
      <c r="G19" s="6">
        <v>6</v>
      </c>
      <c r="H19" s="6">
        <f>+G19*0.12</f>
        <v>0.72</v>
      </c>
      <c r="I19" s="6">
        <f>+G19+H19</f>
        <v>6.72</v>
      </c>
    </row>
    <row r="20" spans="2:9" x14ac:dyDescent="0.25">
      <c r="B20" t="s">
        <v>25</v>
      </c>
      <c r="C20" s="1" t="s">
        <v>18</v>
      </c>
      <c r="D20" t="s">
        <v>19</v>
      </c>
      <c r="E20" t="s">
        <v>26</v>
      </c>
      <c r="F20">
        <v>530804</v>
      </c>
      <c r="G20" s="6">
        <v>221</v>
      </c>
      <c r="H20" s="6">
        <f>+G20*0.12</f>
        <v>26.52</v>
      </c>
      <c r="I20" s="6">
        <f>+G20+H20</f>
        <v>247.52</v>
      </c>
    </row>
    <row r="21" spans="2:9" x14ac:dyDescent="0.25">
      <c r="B21" t="s">
        <v>31</v>
      </c>
      <c r="C21" s="1" t="s">
        <v>18</v>
      </c>
      <c r="D21" t="s">
        <v>19</v>
      </c>
      <c r="E21" t="s">
        <v>32</v>
      </c>
      <c r="F21">
        <v>530804</v>
      </c>
      <c r="G21" s="6">
        <v>19.600000000000001</v>
      </c>
      <c r="H21" s="6">
        <f>+G21*0.12</f>
        <v>2.3519999999999999</v>
      </c>
      <c r="I21" s="6">
        <f>+G21+H21</f>
        <v>21.952000000000002</v>
      </c>
    </row>
    <row r="22" spans="2:9" x14ac:dyDescent="0.25">
      <c r="B22" t="s">
        <v>33</v>
      </c>
      <c r="C22" s="1" t="s">
        <v>18</v>
      </c>
      <c r="D22" t="s">
        <v>19</v>
      </c>
      <c r="E22" t="s">
        <v>34</v>
      </c>
      <c r="F22">
        <v>530804</v>
      </c>
      <c r="G22" s="6">
        <v>8.33</v>
      </c>
      <c r="H22" s="6">
        <f>+G22*0.12</f>
        <v>0.99959999999999993</v>
      </c>
      <c r="I22" s="6">
        <f>+G22+H22</f>
        <v>9.3295999999999992</v>
      </c>
    </row>
    <row r="23" spans="2:9" x14ac:dyDescent="0.25">
      <c r="B23" t="s">
        <v>35</v>
      </c>
      <c r="C23" s="1" t="s">
        <v>18</v>
      </c>
      <c r="D23" t="s">
        <v>19</v>
      </c>
      <c r="E23" t="s">
        <v>36</v>
      </c>
      <c r="F23">
        <v>530804</v>
      </c>
      <c r="G23" s="6">
        <v>6.09</v>
      </c>
      <c r="H23" s="6">
        <f>+G23*0.12</f>
        <v>0.73080000000000001</v>
      </c>
      <c r="I23" s="6">
        <f>+G23+H23</f>
        <v>6.8208000000000002</v>
      </c>
    </row>
    <row r="24" spans="2:9" x14ac:dyDescent="0.25">
      <c r="B24" t="s">
        <v>37</v>
      </c>
      <c r="C24" s="1" t="s">
        <v>18</v>
      </c>
      <c r="D24" t="s">
        <v>19</v>
      </c>
      <c r="E24" t="s">
        <v>38</v>
      </c>
      <c r="F24">
        <v>530804</v>
      </c>
      <c r="G24" s="6">
        <v>20.04</v>
      </c>
      <c r="H24" s="6">
        <f>+G24*0.12</f>
        <v>2.4047999999999998</v>
      </c>
      <c r="I24" s="6">
        <f>+G24+H24</f>
        <v>22.444800000000001</v>
      </c>
    </row>
    <row r="25" spans="2:9" x14ac:dyDescent="0.25">
      <c r="B25" t="s">
        <v>41</v>
      </c>
      <c r="C25" s="1" t="s">
        <v>18</v>
      </c>
      <c r="D25" t="s">
        <v>19</v>
      </c>
      <c r="E25" t="s">
        <v>42</v>
      </c>
      <c r="F25">
        <v>530804</v>
      </c>
      <c r="G25" s="6">
        <v>78</v>
      </c>
      <c r="H25" s="6">
        <f>+G25*0.12</f>
        <v>9.36</v>
      </c>
      <c r="I25" s="6">
        <f>+G25+H25</f>
        <v>87.36</v>
      </c>
    </row>
    <row r="26" spans="2:9" x14ac:dyDescent="0.25">
      <c r="B26" t="s">
        <v>43</v>
      </c>
      <c r="C26" s="1" t="s">
        <v>18</v>
      </c>
      <c r="D26" t="s">
        <v>19</v>
      </c>
      <c r="E26" t="s">
        <v>44</v>
      </c>
      <c r="F26">
        <v>530804</v>
      </c>
      <c r="G26" s="6">
        <v>106.5</v>
      </c>
      <c r="H26" s="6">
        <f>+G26*0.12</f>
        <v>12.78</v>
      </c>
      <c r="I26" s="6">
        <f>+G26+H26</f>
        <v>119.28</v>
      </c>
    </row>
    <row r="27" spans="2:9" x14ac:dyDescent="0.25">
      <c r="B27" t="s">
        <v>45</v>
      </c>
      <c r="C27" s="1" t="s">
        <v>18</v>
      </c>
      <c r="D27" t="s">
        <v>19</v>
      </c>
      <c r="E27" t="s">
        <v>46</v>
      </c>
      <c r="F27">
        <v>530804</v>
      </c>
      <c r="G27" s="6">
        <v>28.2</v>
      </c>
      <c r="H27" s="6">
        <f>+G27*0.12</f>
        <v>3.3839999999999999</v>
      </c>
      <c r="I27" s="6">
        <f>+G27+H27</f>
        <v>31.584</v>
      </c>
    </row>
    <row r="28" spans="2:9" x14ac:dyDescent="0.25">
      <c r="B28" t="s">
        <v>47</v>
      </c>
      <c r="C28" s="1" t="s">
        <v>18</v>
      </c>
      <c r="D28" t="s">
        <v>19</v>
      </c>
      <c r="E28" t="s">
        <v>48</v>
      </c>
      <c r="F28">
        <v>530804</v>
      </c>
      <c r="G28" s="6">
        <v>3.6</v>
      </c>
      <c r="H28" s="6">
        <f>+G28*0.12</f>
        <v>0.432</v>
      </c>
      <c r="I28" s="6">
        <f>+G28+H28</f>
        <v>4.032</v>
      </c>
    </row>
    <row r="29" spans="2:9" x14ac:dyDescent="0.25">
      <c r="B29" t="s">
        <v>49</v>
      </c>
      <c r="C29" s="1" t="s">
        <v>18</v>
      </c>
      <c r="D29" t="s">
        <v>19</v>
      </c>
      <c r="E29" t="s">
        <v>50</v>
      </c>
      <c r="F29">
        <v>530804</v>
      </c>
      <c r="G29" s="6">
        <v>127</v>
      </c>
      <c r="H29" s="6">
        <f>+G29*0.12</f>
        <v>15.24</v>
      </c>
      <c r="I29" s="6">
        <f>+G29+H29</f>
        <v>142.24</v>
      </c>
    </row>
    <row r="30" spans="2:9" x14ac:dyDescent="0.25">
      <c r="B30" t="s">
        <v>51</v>
      </c>
      <c r="C30" s="1" t="s">
        <v>18</v>
      </c>
      <c r="D30" t="s">
        <v>19</v>
      </c>
      <c r="E30" t="s">
        <v>52</v>
      </c>
      <c r="F30">
        <v>530804</v>
      </c>
      <c r="G30" s="6">
        <v>18.5</v>
      </c>
      <c r="H30" s="6">
        <f>+G30*0.12</f>
        <v>2.2199999999999998</v>
      </c>
      <c r="I30" s="6">
        <f>+G30+H30</f>
        <v>20.72</v>
      </c>
    </row>
    <row r="31" spans="2:9" x14ac:dyDescent="0.25">
      <c r="B31" t="s">
        <v>53</v>
      </c>
      <c r="C31" s="1" t="s">
        <v>18</v>
      </c>
      <c r="D31" t="s">
        <v>19</v>
      </c>
      <c r="E31" t="s">
        <v>54</v>
      </c>
      <c r="F31">
        <v>530804</v>
      </c>
      <c r="G31" s="6">
        <v>793</v>
      </c>
      <c r="H31" s="6">
        <f>+G31*0.12</f>
        <v>95.16</v>
      </c>
      <c r="I31" s="6">
        <f>+G31+H31</f>
        <v>888.16</v>
      </c>
    </row>
    <row r="32" spans="2:9" x14ac:dyDescent="0.25">
      <c r="B32" t="s">
        <v>55</v>
      </c>
      <c r="C32" s="1" t="s">
        <v>18</v>
      </c>
      <c r="D32" t="s">
        <v>19</v>
      </c>
      <c r="E32" t="s">
        <v>56</v>
      </c>
      <c r="F32">
        <v>530804</v>
      </c>
      <c r="G32" s="6">
        <v>2.0699999999999998</v>
      </c>
      <c r="H32" s="6">
        <f>+G32*0.12</f>
        <v>0.24839999999999998</v>
      </c>
      <c r="I32" s="6">
        <f>+G32+H32</f>
        <v>2.3184</v>
      </c>
    </row>
    <row r="33" spans="2:9" x14ac:dyDescent="0.25">
      <c r="B33" t="s">
        <v>57</v>
      </c>
      <c r="C33" s="1" t="s">
        <v>18</v>
      </c>
      <c r="D33" t="s">
        <v>19</v>
      </c>
      <c r="E33" t="s">
        <v>58</v>
      </c>
      <c r="F33">
        <v>530804</v>
      </c>
      <c r="G33" s="6">
        <v>6</v>
      </c>
      <c r="H33" s="6">
        <f>+G33*0.12</f>
        <v>0.72</v>
      </c>
      <c r="I33" s="6">
        <f>+G33+H33</f>
        <v>6.72</v>
      </c>
    </row>
    <row r="34" spans="2:9" x14ac:dyDescent="0.25">
      <c r="B34" t="s">
        <v>61</v>
      </c>
      <c r="C34" s="1" t="s">
        <v>18</v>
      </c>
      <c r="D34" t="s">
        <v>19</v>
      </c>
      <c r="E34" t="s">
        <v>62</v>
      </c>
      <c r="F34">
        <v>530804</v>
      </c>
      <c r="G34" s="6">
        <v>10.25</v>
      </c>
      <c r="H34" s="6">
        <f>+G34*0.12</f>
        <v>1.23</v>
      </c>
      <c r="I34" s="6">
        <f>+G34+H34</f>
        <v>11.48</v>
      </c>
    </row>
    <row r="35" spans="2:9" x14ac:dyDescent="0.25">
      <c r="B35" t="s">
        <v>63</v>
      </c>
      <c r="C35" s="1" t="s">
        <v>18</v>
      </c>
      <c r="D35" t="s">
        <v>19</v>
      </c>
      <c r="E35" t="s">
        <v>64</v>
      </c>
      <c r="F35">
        <v>530804</v>
      </c>
      <c r="G35" s="6">
        <v>43.3</v>
      </c>
      <c r="H35" s="6">
        <f>+G35*0.12</f>
        <v>5.1959999999999997</v>
      </c>
      <c r="I35" s="6">
        <f>+G35+H35</f>
        <v>48.495999999999995</v>
      </c>
    </row>
    <row r="36" spans="2:9" x14ac:dyDescent="0.25">
      <c r="B36" t="s">
        <v>67</v>
      </c>
      <c r="C36" s="1" t="s">
        <v>18</v>
      </c>
      <c r="D36" t="s">
        <v>19</v>
      </c>
      <c r="E36" t="s">
        <v>68</v>
      </c>
      <c r="F36">
        <v>530804</v>
      </c>
      <c r="G36" s="6">
        <v>5.64</v>
      </c>
      <c r="H36" s="6">
        <f>+G36*0.12</f>
        <v>0.67679999999999996</v>
      </c>
      <c r="I36" s="6">
        <f>+G36+H36</f>
        <v>6.3167999999999997</v>
      </c>
    </row>
    <row r="37" spans="2:9" x14ac:dyDescent="0.25">
      <c r="B37" t="s">
        <v>69</v>
      </c>
      <c r="C37" s="1" t="s">
        <v>18</v>
      </c>
      <c r="D37" t="s">
        <v>19</v>
      </c>
      <c r="E37" t="s">
        <v>70</v>
      </c>
      <c r="F37">
        <v>530804</v>
      </c>
      <c r="G37" s="6">
        <v>6.75</v>
      </c>
      <c r="H37" s="6">
        <f>+G37*0.12</f>
        <v>0.80999999999999994</v>
      </c>
      <c r="I37" s="6">
        <f>+G37+H37</f>
        <v>7.56</v>
      </c>
    </row>
    <row r="38" spans="2:9" x14ac:dyDescent="0.25">
      <c r="B38" t="s">
        <v>73</v>
      </c>
      <c r="C38" s="1" t="s">
        <v>18</v>
      </c>
      <c r="D38" t="s">
        <v>19</v>
      </c>
      <c r="E38" t="s">
        <v>74</v>
      </c>
      <c r="F38">
        <v>530804</v>
      </c>
      <c r="G38" s="6">
        <v>45</v>
      </c>
      <c r="H38" s="6">
        <f>+G38*0.12</f>
        <v>5.3999999999999995</v>
      </c>
      <c r="I38" s="6">
        <f>+G38+H38</f>
        <v>50.4</v>
      </c>
    </row>
    <row r="39" spans="2:9" x14ac:dyDescent="0.25">
      <c r="B39" s="5" t="s">
        <v>4</v>
      </c>
      <c r="C39" s="5"/>
      <c r="D39" s="5"/>
      <c r="E39" s="5"/>
      <c r="F39" s="5"/>
      <c r="G39" s="8">
        <f>SUM(G17:G38)</f>
        <v>1642.57</v>
      </c>
      <c r="H39" s="7">
        <f t="shared" ref="H39:I39" si="2">SUM(H17:H38)</f>
        <v>197.10839999999999</v>
      </c>
      <c r="I39" s="7">
        <f t="shared" si="2"/>
        <v>1839.6784000000005</v>
      </c>
    </row>
    <row r="42" spans="2:9" ht="30" x14ac:dyDescent="0.25">
      <c r="B42" s="2" t="s">
        <v>0</v>
      </c>
      <c r="C42" s="3" t="s">
        <v>5</v>
      </c>
      <c r="D42" s="2" t="s">
        <v>6</v>
      </c>
      <c r="E42" s="2" t="s">
        <v>1</v>
      </c>
      <c r="F42" s="2" t="s">
        <v>2</v>
      </c>
      <c r="G42" s="4" t="s">
        <v>75</v>
      </c>
      <c r="H42" s="2" t="s">
        <v>3</v>
      </c>
      <c r="I42" s="2" t="s">
        <v>4</v>
      </c>
    </row>
    <row r="43" spans="2:9" x14ac:dyDescent="0.25">
      <c r="B43" t="s">
        <v>11</v>
      </c>
      <c r="C43" s="1" t="s">
        <v>12</v>
      </c>
      <c r="D43" t="s">
        <v>13</v>
      </c>
      <c r="E43" t="s">
        <v>14</v>
      </c>
      <c r="F43">
        <v>530804</v>
      </c>
      <c r="G43" s="6">
        <v>602.79999999999995</v>
      </c>
      <c r="H43" s="6">
        <f>+G43*0.12</f>
        <v>72.335999999999999</v>
      </c>
      <c r="I43" s="6">
        <f>+G43+H43</f>
        <v>675.13599999999997</v>
      </c>
    </row>
    <row r="44" spans="2:9" x14ac:dyDescent="0.25">
      <c r="B44" t="s">
        <v>15</v>
      </c>
      <c r="C44" s="1" t="s">
        <v>12</v>
      </c>
      <c r="D44" t="s">
        <v>13</v>
      </c>
      <c r="E44" t="s">
        <v>16</v>
      </c>
      <c r="F44">
        <v>530804</v>
      </c>
      <c r="G44" s="6">
        <v>57</v>
      </c>
      <c r="H44" s="6">
        <f>+G44*0.12</f>
        <v>6.84</v>
      </c>
      <c r="I44" s="6">
        <f>+G44+H44</f>
        <v>63.84</v>
      </c>
    </row>
    <row r="45" spans="2:9" x14ac:dyDescent="0.25">
      <c r="B45" s="5" t="s">
        <v>4</v>
      </c>
      <c r="C45" s="5"/>
      <c r="D45" s="5"/>
      <c r="E45" s="5"/>
      <c r="F45" s="5"/>
      <c r="G45" s="8">
        <f>SUM(G43:G44)</f>
        <v>659.8</v>
      </c>
      <c r="H45" s="7">
        <f t="shared" ref="H45:I45" si="3">SUM(H43:H44)</f>
        <v>79.176000000000002</v>
      </c>
      <c r="I45" s="7">
        <f t="shared" si="3"/>
        <v>738.976</v>
      </c>
    </row>
  </sheetData>
  <sortState ref="B5:I34">
    <sortCondition ref="C5:C34"/>
  </sortState>
  <mergeCells count="4">
    <mergeCell ref="B4:F4"/>
    <mergeCell ref="B13:F13"/>
    <mergeCell ref="B39:F39"/>
    <mergeCell ref="B45:F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Benites Moncada</dc:creator>
  <cp:lastModifiedBy>José Benites Moncada</cp:lastModifiedBy>
  <dcterms:created xsi:type="dcterms:W3CDTF">2022-10-17T14:25:22Z</dcterms:created>
  <dcterms:modified xsi:type="dcterms:W3CDTF">2022-10-17T16:50:47Z</dcterms:modified>
</cp:coreProperties>
</file>